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riana\Desktop\"/>
    </mc:Choice>
  </mc:AlternateContent>
  <xr:revisionPtr revIDLastSave="0" documentId="13_ncr:1_{1781AE1E-4D47-4D4B-B410-6FA9ABEF32EA}"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E269" i="9"/>
  <c r="B269" i="9"/>
  <c r="M268" i="9"/>
  <c r="L268" i="9"/>
  <c r="F268" i="9"/>
  <c r="E268" i="9"/>
  <c r="B268" i="9" s="1"/>
  <c r="M267" i="9"/>
  <c r="L267" i="9"/>
  <c r="F267" i="9"/>
  <c r="E267" i="9"/>
  <c r="B267" i="9" s="1"/>
  <c r="M266" i="9"/>
  <c r="L266" i="9"/>
  <c r="F266" i="9" s="1"/>
  <c r="B266" i="9" s="1"/>
  <c r="E266" i="9"/>
  <c r="M265" i="9"/>
  <c r="L265" i="9"/>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M254" i="9"/>
  <c r="L254" i="9"/>
  <c r="F254" i="9" s="1"/>
  <c r="B254" i="9" s="1"/>
  <c r="E254" i="9"/>
  <c r="M253" i="9"/>
  <c r="L253" i="9"/>
  <c r="F253" i="9" s="1"/>
  <c r="E253" i="9"/>
  <c r="B253" i="9"/>
  <c r="M252" i="9"/>
  <c r="L252" i="9"/>
  <c r="F252" i="9"/>
  <c r="E252" i="9"/>
  <c r="B252" i="9" s="1"/>
  <c r="M251" i="9"/>
  <c r="L251" i="9"/>
  <c r="F251" i="9"/>
  <c r="E251" i="9"/>
  <c r="B251" i="9" s="1"/>
  <c r="M250" i="9"/>
  <c r="L250" i="9"/>
  <c r="F250" i="9" s="1"/>
  <c r="B250" i="9" s="1"/>
  <c r="E250" i="9"/>
  <c r="M249" i="9"/>
  <c r="L249" i="9"/>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E239" i="9"/>
  <c r="M238" i="9"/>
  <c r="L238" i="9"/>
  <c r="F238" i="9" s="1"/>
  <c r="B238" i="9" s="1"/>
  <c r="E238" i="9"/>
  <c r="M237" i="9"/>
  <c r="L237" i="9"/>
  <c r="F237" i="9" s="1"/>
  <c r="E237" i="9"/>
  <c r="B237" i="9"/>
  <c r="M236" i="9"/>
  <c r="L236" i="9"/>
  <c r="F236" i="9"/>
  <c r="E236" i="9"/>
  <c r="B236" i="9" s="1"/>
  <c r="M235" i="9"/>
  <c r="L235" i="9"/>
  <c r="F235" i="9"/>
  <c r="E235" i="9"/>
  <c r="B235" i="9" s="1"/>
  <c r="M234" i="9"/>
  <c r="L234" i="9"/>
  <c r="F234" i="9" s="1"/>
  <c r="B234" i="9" s="1"/>
  <c r="E234" i="9"/>
  <c r="M233" i="9"/>
  <c r="L233" i="9"/>
  <c r="E233" i="9"/>
  <c r="M232" i="9"/>
  <c r="L232" i="9"/>
  <c r="F232" i="9"/>
  <c r="E232" i="9"/>
  <c r="B232" i="9" s="1"/>
  <c r="M231" i="9"/>
  <c r="L231" i="9"/>
  <c r="F231" i="9"/>
  <c r="E231" i="9"/>
  <c r="B231" i="9" s="1"/>
  <c r="M230" i="9"/>
  <c r="L230" i="9"/>
  <c r="F230" i="9" s="1"/>
  <c r="B230" i="9" s="1"/>
  <c r="E230" i="9"/>
  <c r="M229" i="9"/>
  <c r="L229" i="9"/>
  <c r="F229" i="9" s="1"/>
  <c r="E229" i="9"/>
  <c r="B229" i="9" s="1"/>
  <c r="M228" i="9"/>
  <c r="L228" i="9"/>
  <c r="F228" i="9"/>
  <c r="E228" i="9"/>
  <c r="M227" i="9"/>
  <c r="L227" i="9"/>
  <c r="F227" i="9" s="1"/>
  <c r="E227" i="9"/>
  <c r="M226" i="9"/>
  <c r="L226" i="9"/>
  <c r="F226" i="9" s="1"/>
  <c r="B226" i="9" s="1"/>
  <c r="E226" i="9"/>
  <c r="M225" i="9"/>
  <c r="L225" i="9"/>
  <c r="F225" i="9" s="1"/>
  <c r="E225" i="9"/>
  <c r="B225" i="9" s="1"/>
  <c r="M224" i="9"/>
  <c r="L224" i="9"/>
  <c r="F224" i="9"/>
  <c r="E224" i="9"/>
  <c r="B224" i="9" s="1"/>
  <c r="M223" i="9"/>
  <c r="L223" i="9"/>
  <c r="F223" i="9" s="1"/>
  <c r="E223" i="9"/>
  <c r="M222" i="9"/>
  <c r="L222" i="9"/>
  <c r="E222" i="9"/>
  <c r="M221" i="9"/>
  <c r="L221" i="9"/>
  <c r="F221" i="9" s="1"/>
  <c r="B221" i="9" s="1"/>
  <c r="E221" i="9"/>
  <c r="M220" i="9"/>
  <c r="F220" i="9" s="1"/>
  <c r="L220" i="9"/>
  <c r="E220" i="9"/>
  <c r="M219" i="9"/>
  <c r="L219" i="9"/>
  <c r="E219" i="9"/>
  <c r="M218" i="9"/>
  <c r="L218" i="9"/>
  <c r="F218" i="9" s="1"/>
  <c r="B218" i="9" s="1"/>
  <c r="E218" i="9"/>
  <c r="M217" i="9"/>
  <c r="L217" i="9"/>
  <c r="E217" i="9"/>
  <c r="M216" i="9"/>
  <c r="F216" i="9" s="1"/>
  <c r="L216" i="9"/>
  <c r="E216" i="9"/>
  <c r="M215" i="9"/>
  <c r="L215" i="9"/>
  <c r="F215" i="9" s="1"/>
  <c r="E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F95" i="9"/>
  <c r="H94" i="9"/>
  <c r="E94" i="9" s="1"/>
  <c r="B94" i="9" s="1"/>
  <c r="G94" i="9"/>
  <c r="F94" i="9"/>
  <c r="H93" i="9"/>
  <c r="G93" i="9"/>
  <c r="F93" i="9"/>
  <c r="E93" i="9"/>
  <c r="B93" i="9" s="1"/>
  <c r="H92" i="9"/>
  <c r="G92" i="9"/>
  <c r="E92" i="9" s="1"/>
  <c r="B92" i="9" s="1"/>
  <c r="F92" i="9"/>
  <c r="H91" i="9"/>
  <c r="G91" i="9"/>
  <c r="F91" i="9"/>
  <c r="H90" i="9"/>
  <c r="E90" i="9" s="1"/>
  <c r="B90" i="9" s="1"/>
  <c r="G90" i="9"/>
  <c r="F90" i="9"/>
  <c r="H89" i="9"/>
  <c r="G89" i="9"/>
  <c r="F89" i="9"/>
  <c r="E89" i="9"/>
  <c r="B89" i="9" s="1"/>
  <c r="H88" i="9"/>
  <c r="G88" i="9"/>
  <c r="E88" i="9" s="1"/>
  <c r="B88" i="9" s="1"/>
  <c r="F88" i="9"/>
  <c r="H87" i="9"/>
  <c r="G87" i="9"/>
  <c r="F87" i="9"/>
  <c r="H86" i="9"/>
  <c r="E86" i="9" s="1"/>
  <c r="B86" i="9" s="1"/>
  <c r="G86" i="9"/>
  <c r="F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F79" i="9"/>
  <c r="H78" i="9"/>
  <c r="E78" i="9" s="1"/>
  <c r="B78" i="9" s="1"/>
  <c r="G78" i="9"/>
  <c r="F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F71" i="9"/>
  <c r="H70" i="9"/>
  <c r="E70" i="9" s="1"/>
  <c r="B70" i="9" s="1"/>
  <c r="G70" i="9"/>
  <c r="F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F63" i="9"/>
  <c r="H62" i="9"/>
  <c r="E62" i="9" s="1"/>
  <c r="G62" i="9"/>
  <c r="F62" i="9"/>
  <c r="B62" i="9"/>
  <c r="H61" i="9"/>
  <c r="G61" i="9"/>
  <c r="F61" i="9"/>
  <c r="E61" i="9"/>
  <c r="B61" i="9" s="1"/>
  <c r="H60" i="9"/>
  <c r="G60" i="9"/>
  <c r="E60" i="9" s="1"/>
  <c r="B60" i="9" s="1"/>
  <c r="F60" i="9"/>
  <c r="H59" i="9"/>
  <c r="G59" i="9"/>
  <c r="F59" i="9"/>
  <c r="H58" i="9"/>
  <c r="E58" i="9" s="1"/>
  <c r="B58" i="9" s="1"/>
  <c r="G58" i="9"/>
  <c r="F58" i="9"/>
  <c r="H57" i="9"/>
  <c r="G57" i="9"/>
  <c r="F57" i="9"/>
  <c r="E57" i="9"/>
  <c r="B57" i="9" s="1"/>
  <c r="H56" i="9"/>
  <c r="G56" i="9"/>
  <c r="E56" i="9" s="1"/>
  <c r="B56" i="9" s="1"/>
  <c r="F56" i="9"/>
  <c r="H55" i="9"/>
  <c r="G55" i="9"/>
  <c r="F55" i="9"/>
  <c r="H54" i="9"/>
  <c r="E54" i="9" s="1"/>
  <c r="G54" i="9"/>
  <c r="F54" i="9"/>
  <c r="B54" i="9"/>
  <c r="H53" i="9"/>
  <c r="G53" i="9"/>
  <c r="F53" i="9"/>
  <c r="E53" i="9"/>
  <c r="B53" i="9" s="1"/>
  <c r="H52" i="9"/>
  <c r="G52" i="9"/>
  <c r="E52" i="9" s="1"/>
  <c r="B52" i="9" s="1"/>
  <c r="F52" i="9"/>
  <c r="H51" i="9"/>
  <c r="G51" i="9"/>
  <c r="F51" i="9"/>
  <c r="H50" i="9"/>
  <c r="E50" i="9" s="1"/>
  <c r="B50" i="9" s="1"/>
  <c r="G50" i="9"/>
  <c r="F50" i="9"/>
  <c r="H49" i="9"/>
  <c r="G49" i="9"/>
  <c r="F49" i="9"/>
  <c r="E49" i="9"/>
  <c r="B49" i="9" s="1"/>
  <c r="H48" i="9"/>
  <c r="G48" i="9"/>
  <c r="E48" i="9" s="1"/>
  <c r="B48" i="9" s="1"/>
  <c r="F48" i="9"/>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F39" i="9"/>
  <c r="H38" i="9"/>
  <c r="E38" i="9" s="1"/>
  <c r="G38" i="9"/>
  <c r="F38" i="9"/>
  <c r="B38" i="9"/>
  <c r="H37" i="9"/>
  <c r="G37" i="9"/>
  <c r="F37" i="9"/>
  <c r="E37" i="9"/>
  <c r="B37" i="9" s="1"/>
  <c r="H36" i="9"/>
  <c r="G36" i="9"/>
  <c r="E36" i="9" s="1"/>
  <c r="B36" i="9" s="1"/>
  <c r="F36" i="9"/>
  <c r="H35" i="9"/>
  <c r="G35" i="9"/>
  <c r="F35" i="9"/>
  <c r="H34" i="9"/>
  <c r="E34" i="9" s="1"/>
  <c r="B34" i="9" s="1"/>
  <c r="G34" i="9"/>
  <c r="F34" i="9"/>
  <c r="H33" i="9"/>
  <c r="E33" i="9" s="1"/>
  <c r="B33" i="9" s="1"/>
  <c r="G33" i="9"/>
  <c r="F33" i="9"/>
  <c r="H32" i="9"/>
  <c r="G32" i="9"/>
  <c r="E32" i="9" s="1"/>
  <c r="B32" i="9" s="1"/>
  <c r="F32" i="9"/>
  <c r="H31" i="9"/>
  <c r="G31" i="9"/>
  <c r="F31" i="9"/>
  <c r="H30" i="9"/>
  <c r="G30" i="9"/>
  <c r="F30" i="9"/>
  <c r="E30" i="9"/>
  <c r="B30" i="9" s="1"/>
  <c r="H29" i="9"/>
  <c r="G29" i="9"/>
  <c r="F29" i="9"/>
  <c r="H28" i="9"/>
  <c r="G28" i="9"/>
  <c r="E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G22" i="9"/>
  <c r="F22" i="9"/>
  <c r="H21" i="9"/>
  <c r="G21" i="9"/>
  <c r="F21" i="9"/>
  <c r="F20" i="9"/>
  <c r="F4" i="9"/>
  <c r="O3" i="9"/>
  <c r="G273" i="9" s="1"/>
  <c r="E273" i="9" s="1"/>
  <c r="B273" i="9" s="1"/>
  <c r="I3" i="9"/>
  <c r="H3" i="9"/>
  <c r="G3" i="9"/>
  <c r="D101" i="8"/>
  <c r="I36" i="3" s="1"/>
  <c r="D95" i="8"/>
  <c r="D90" i="8"/>
  <c r="D85" i="8"/>
  <c r="D80" i="8"/>
  <c r="C1555" i="1" s="1"/>
  <c r="D75" i="8"/>
  <c r="D70" i="8"/>
  <c r="D65" i="8"/>
  <c r="D60" i="8"/>
  <c r="D55" i="8"/>
  <c r="D50" i="8"/>
  <c r="D44" i="8"/>
  <c r="D36" i="8"/>
  <c r="D26" i="8"/>
  <c r="D24" i="8" s="1"/>
  <c r="C1499" i="1" s="1"/>
  <c r="D18" i="8"/>
  <c r="D8" i="8"/>
  <c r="D6" i="8" s="1"/>
  <c r="C1481" i="1" s="1"/>
  <c r="E44" i="7"/>
  <c r="I32" i="3" s="1"/>
  <c r="D44" i="7"/>
  <c r="E39" i="7"/>
  <c r="D39" i="7"/>
  <c r="D38" i="7" s="1"/>
  <c r="E38" i="7"/>
  <c r="I31" i="3" s="1"/>
  <c r="E30" i="7"/>
  <c r="D30" i="7"/>
  <c r="E23" i="7"/>
  <c r="E22" i="7" s="1"/>
  <c r="I30" i="3" s="1"/>
  <c r="D23" i="7"/>
  <c r="D22" i="7"/>
  <c r="E14" i="7"/>
  <c r="D14" i="7"/>
  <c r="E7" i="7"/>
  <c r="D7" i="7"/>
  <c r="D6" i="7" s="1"/>
  <c r="E6" i="7"/>
  <c r="E5" i="7"/>
  <c r="I29" i="3" s="1"/>
  <c r="D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E238" i="5" s="1"/>
  <c r="D242" i="5"/>
  <c r="F241" i="5"/>
  <c r="F240" i="5"/>
  <c r="F239" i="5"/>
  <c r="E239" i="5"/>
  <c r="D239" i="5"/>
  <c r="D238" i="5" s="1"/>
  <c r="F238" i="5" s="1"/>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F180" i="5"/>
  <c r="E180" i="5"/>
  <c r="E177" i="5" s="1"/>
  <c r="H289" i="9"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1" i="5"/>
  <c r="F50" i="5"/>
  <c r="F49" i="5"/>
  <c r="F48" i="5"/>
  <c r="F47" i="5"/>
  <c r="F46" i="5"/>
  <c r="F45"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F629" i="4"/>
  <c r="E629" i="4"/>
  <c r="E625" i="4" s="1"/>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F519" i="4"/>
  <c r="E519" i="4"/>
  <c r="E515" i="4"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E644" i="4" s="1"/>
  <c r="D417" i="4"/>
  <c r="F416" i="4"/>
  <c r="E416" i="4"/>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F356" i="4" s="1"/>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D140" i="4"/>
  <c r="D139" i="4" s="1"/>
  <c r="E139" i="4"/>
  <c r="F138" i="4"/>
  <c r="F137" i="4"/>
  <c r="F136" i="4"/>
  <c r="F135" i="4"/>
  <c r="E134" i="4"/>
  <c r="E133" i="4" s="1"/>
  <c r="D134" i="4"/>
  <c r="F132" i="4"/>
  <c r="F131" i="4"/>
  <c r="F130" i="4"/>
  <c r="F129" i="4"/>
  <c r="E128" i="4"/>
  <c r="F128" i="4" s="1"/>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C1576" i="1"/>
  <c r="G1576" i="1" s="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G1554" i="1"/>
  <c r="C1554" i="1"/>
  <c r="H1554" i="1" s="1"/>
  <c r="C1553" i="1"/>
  <c r="H1553" i="1" s="1"/>
  <c r="H1552" i="1"/>
  <c r="C1552" i="1"/>
  <c r="G1552" i="1" s="1"/>
  <c r="H1551" i="1"/>
  <c r="G1551" i="1"/>
  <c r="C1551" i="1"/>
  <c r="H1550" i="1"/>
  <c r="C1550" i="1"/>
  <c r="G1550" i="1" s="1"/>
  <c r="G1549" i="1"/>
  <c r="C1549" i="1"/>
  <c r="H1549" i="1" s="1"/>
  <c r="C1548" i="1"/>
  <c r="G1548" i="1" s="1"/>
  <c r="H1547" i="1"/>
  <c r="G1547" i="1"/>
  <c r="C1547" i="1"/>
  <c r="G1546" i="1"/>
  <c r="C1546" i="1"/>
  <c r="H1546" i="1" s="1"/>
  <c r="C1545" i="1"/>
  <c r="H1545" i="1" s="1"/>
  <c r="H1544" i="1"/>
  <c r="C1544" i="1"/>
  <c r="G1544" i="1" s="1"/>
  <c r="H1543" i="1"/>
  <c r="G1543" i="1"/>
  <c r="C1543" i="1"/>
  <c r="H1542" i="1"/>
  <c r="C1542" i="1"/>
  <c r="G1542" i="1" s="1"/>
  <c r="G1541" i="1"/>
  <c r="C1541" i="1"/>
  <c r="H1541" i="1" s="1"/>
  <c r="C1540" i="1"/>
  <c r="G1540" i="1" s="1"/>
  <c r="H1539" i="1"/>
  <c r="G1539" i="1"/>
  <c r="C1539" i="1"/>
  <c r="G1538" i="1"/>
  <c r="C1538" i="1"/>
  <c r="H1538" i="1" s="1"/>
  <c r="C1537" i="1"/>
  <c r="H1537" i="1" s="1"/>
  <c r="H1536" i="1"/>
  <c r="C1536" i="1"/>
  <c r="G1536" i="1" s="1"/>
  <c r="H1534" i="1"/>
  <c r="G1534" i="1"/>
  <c r="C1534" i="1"/>
  <c r="C1533" i="1"/>
  <c r="H1532" i="1"/>
  <c r="C1532" i="1"/>
  <c r="G1532" i="1" s="1"/>
  <c r="H1531" i="1"/>
  <c r="G1531" i="1"/>
  <c r="C1531" i="1"/>
  <c r="C1530" i="1"/>
  <c r="G1529" i="1"/>
  <c r="C1529" i="1"/>
  <c r="H1529" i="1" s="1"/>
  <c r="C1528" i="1"/>
  <c r="H1527" i="1"/>
  <c r="G1527" i="1"/>
  <c r="C1527" i="1"/>
  <c r="H1526" i="1"/>
  <c r="G1526" i="1"/>
  <c r="C1526" i="1"/>
  <c r="C1525" i="1"/>
  <c r="H1523" i="1"/>
  <c r="G1523" i="1"/>
  <c r="C1523" i="1"/>
  <c r="C1522" i="1"/>
  <c r="G1521" i="1"/>
  <c r="C1521" i="1"/>
  <c r="H1521" i="1" s="1"/>
  <c r="G1520" i="1"/>
  <c r="C1520" i="1"/>
  <c r="H1520" i="1" s="1"/>
  <c r="C1519" i="1"/>
  <c r="G1516" i="1"/>
  <c r="C1516" i="1"/>
  <c r="H1516" i="1" s="1"/>
  <c r="C1515" i="1"/>
  <c r="H1514" i="1"/>
  <c r="C1514" i="1"/>
  <c r="G1514" i="1" s="1"/>
  <c r="H1513" i="1"/>
  <c r="G1513" i="1"/>
  <c r="C1513" i="1"/>
  <c r="G1512" i="1"/>
  <c r="C1512" i="1"/>
  <c r="H1512" i="1" s="1"/>
  <c r="C1511" i="1"/>
  <c r="C1510" i="1"/>
  <c r="G1510" i="1" s="1"/>
  <c r="H1509" i="1"/>
  <c r="G1509" i="1"/>
  <c r="C1509" i="1"/>
  <c r="G1508" i="1"/>
  <c r="C1508" i="1"/>
  <c r="H1508" i="1" s="1"/>
  <c r="C1507" i="1"/>
  <c r="H1506" i="1"/>
  <c r="C1506" i="1"/>
  <c r="G1506" i="1" s="1"/>
  <c r="H1505" i="1"/>
  <c r="G1505" i="1"/>
  <c r="C1505" i="1"/>
  <c r="C1504" i="1"/>
  <c r="H1504" i="1" s="1"/>
  <c r="C1503" i="1"/>
  <c r="C1502" i="1"/>
  <c r="G1502" i="1" s="1"/>
  <c r="C1501" i="1"/>
  <c r="G1501" i="1" s="1"/>
  <c r="G1500" i="1"/>
  <c r="C1500" i="1"/>
  <c r="H1500" i="1" s="1"/>
  <c r="H1498" i="1"/>
  <c r="C1498" i="1"/>
  <c r="G1498" i="1" s="1"/>
  <c r="H1497" i="1"/>
  <c r="G1497" i="1"/>
  <c r="C1497" i="1"/>
  <c r="G1496" i="1"/>
  <c r="C1496" i="1"/>
  <c r="H1496" i="1" s="1"/>
  <c r="C1495" i="1"/>
  <c r="H1494" i="1"/>
  <c r="C1494" i="1"/>
  <c r="G1494" i="1" s="1"/>
  <c r="H1493" i="1"/>
  <c r="G1493" i="1"/>
  <c r="C1493" i="1"/>
  <c r="G1492" i="1"/>
  <c r="C1492" i="1"/>
  <c r="H1492" i="1" s="1"/>
  <c r="C1491" i="1"/>
  <c r="H1490" i="1"/>
  <c r="C1490" i="1"/>
  <c r="G1490" i="1" s="1"/>
  <c r="H1489" i="1"/>
  <c r="G1489" i="1"/>
  <c r="C1489" i="1"/>
  <c r="G1488" i="1"/>
  <c r="C1488" i="1"/>
  <c r="H1488" i="1" s="1"/>
  <c r="C1487" i="1"/>
  <c r="C1486" i="1"/>
  <c r="G1486" i="1" s="1"/>
  <c r="C1485" i="1"/>
  <c r="H1485" i="1" s="1"/>
  <c r="C1484" i="1"/>
  <c r="H1484" i="1" s="1"/>
  <c r="C1483" i="1"/>
  <c r="H1482" i="1"/>
  <c r="C1482" i="1"/>
  <c r="G1482" i="1" s="1"/>
  <c r="C1480" i="1"/>
  <c r="H1480" i="1" s="1"/>
  <c r="H1479" i="1"/>
  <c r="G1479" i="1"/>
  <c r="D1479" i="1"/>
  <c r="C1479" i="1"/>
  <c r="J1479" i="1" s="1"/>
  <c r="J1478" i="1"/>
  <c r="D1478" i="1"/>
  <c r="C1478" i="1"/>
  <c r="H1477" i="1"/>
  <c r="G1477" i="1"/>
  <c r="D1477" i="1"/>
  <c r="C1477" i="1"/>
  <c r="J1477" i="1" s="1"/>
  <c r="J1476" i="1"/>
  <c r="D1476" i="1"/>
  <c r="C1476" i="1"/>
  <c r="D1475" i="1"/>
  <c r="C1475" i="1"/>
  <c r="H1475" i="1" s="1"/>
  <c r="H1474" i="1"/>
  <c r="G1474" i="1"/>
  <c r="D1474" i="1"/>
  <c r="C1474" i="1"/>
  <c r="J1474" i="1" s="1"/>
  <c r="J1473" i="1"/>
  <c r="D1473" i="1"/>
  <c r="C1473" i="1"/>
  <c r="H1472" i="1"/>
  <c r="G1472" i="1"/>
  <c r="D1472" i="1"/>
  <c r="C1472" i="1"/>
  <c r="J1472" i="1" s="1"/>
  <c r="J1471" i="1"/>
  <c r="D1471" i="1"/>
  <c r="C1471" i="1"/>
  <c r="D1470" i="1"/>
  <c r="C1470" i="1"/>
  <c r="H1470" i="1" s="1"/>
  <c r="D1469" i="1"/>
  <c r="C1469" i="1"/>
  <c r="H1468" i="1"/>
  <c r="G1468" i="1"/>
  <c r="I1468" i="1" s="1"/>
  <c r="D1468" i="1"/>
  <c r="C1468" i="1"/>
  <c r="J1468" i="1" s="1"/>
  <c r="D1467" i="1"/>
  <c r="J1467" i="1" s="1"/>
  <c r="C1467" i="1"/>
  <c r="H1466" i="1"/>
  <c r="G1466" i="1"/>
  <c r="D1466" i="1"/>
  <c r="C1466" i="1"/>
  <c r="J1466" i="1" s="1"/>
  <c r="J1465" i="1"/>
  <c r="D1465" i="1"/>
  <c r="C1465" i="1"/>
  <c r="H1465" i="1" s="1"/>
  <c r="H1464" i="1"/>
  <c r="G1464" i="1"/>
  <c r="D1464" i="1"/>
  <c r="C1464" i="1"/>
  <c r="J1464" i="1" s="1"/>
  <c r="J1463" i="1"/>
  <c r="D1463" i="1"/>
  <c r="C1463" i="1"/>
  <c r="H1462" i="1"/>
  <c r="G1462" i="1"/>
  <c r="D1462" i="1"/>
  <c r="C1462" i="1"/>
  <c r="J1462" i="1" s="1"/>
  <c r="H1461" i="1"/>
  <c r="G1461" i="1"/>
  <c r="D1461" i="1"/>
  <c r="C1461" i="1"/>
  <c r="J1460" i="1"/>
  <c r="D1460" i="1"/>
  <c r="C1460" i="1"/>
  <c r="H1459" i="1"/>
  <c r="G1459" i="1"/>
  <c r="I1459" i="1" s="1"/>
  <c r="D1459" i="1"/>
  <c r="C1459" i="1"/>
  <c r="J1459" i="1" s="1"/>
  <c r="D1458" i="1"/>
  <c r="J1458" i="1" s="1"/>
  <c r="C1458" i="1"/>
  <c r="H1457" i="1"/>
  <c r="G1457" i="1"/>
  <c r="D1457" i="1"/>
  <c r="C1457" i="1"/>
  <c r="J1457" i="1" s="1"/>
  <c r="J1456" i="1"/>
  <c r="D1456" i="1"/>
  <c r="C1456" i="1"/>
  <c r="H1456" i="1" s="1"/>
  <c r="H1455" i="1"/>
  <c r="G1455" i="1"/>
  <c r="D1455" i="1"/>
  <c r="C1455" i="1"/>
  <c r="J1455" i="1" s="1"/>
  <c r="H1454" i="1"/>
  <c r="G1454" i="1"/>
  <c r="D1454" i="1"/>
  <c r="C1454" i="1"/>
  <c r="H1453" i="1"/>
  <c r="G1453" i="1"/>
  <c r="D1453" i="1"/>
  <c r="C1453" i="1"/>
  <c r="J1452" i="1"/>
  <c r="D1452" i="1"/>
  <c r="C1452" i="1"/>
  <c r="H1451" i="1"/>
  <c r="G1451" i="1"/>
  <c r="D1451" i="1"/>
  <c r="C1451" i="1"/>
  <c r="J1451" i="1" s="1"/>
  <c r="J1450" i="1"/>
  <c r="D1450" i="1"/>
  <c r="C1450" i="1"/>
  <c r="H1449" i="1"/>
  <c r="G1449" i="1"/>
  <c r="I1449" i="1" s="1"/>
  <c r="D1449" i="1"/>
  <c r="C1449" i="1"/>
  <c r="J1449" i="1" s="1"/>
  <c r="D1448" i="1"/>
  <c r="J1448" i="1" s="1"/>
  <c r="C1448" i="1"/>
  <c r="H1447" i="1"/>
  <c r="G1447" i="1"/>
  <c r="D1447" i="1"/>
  <c r="C1447" i="1"/>
  <c r="J1447" i="1" s="1"/>
  <c r="J1446" i="1"/>
  <c r="D1446" i="1"/>
  <c r="C1446" i="1"/>
  <c r="H1446" i="1" s="1"/>
  <c r="G1445" i="1"/>
  <c r="D1445" i="1"/>
  <c r="H1445" i="1" s="1"/>
  <c r="C1445" i="1"/>
  <c r="J1445" i="1" s="1"/>
  <c r="D1444" i="1"/>
  <c r="C1444" i="1"/>
  <c r="G1443" i="1"/>
  <c r="D1443" i="1"/>
  <c r="J1443" i="1" s="1"/>
  <c r="C1443" i="1"/>
  <c r="D1442" i="1"/>
  <c r="C1442" i="1"/>
  <c r="G1441" i="1"/>
  <c r="D1441" i="1"/>
  <c r="J1441" i="1" s="1"/>
  <c r="C1441" i="1"/>
  <c r="D1440" i="1"/>
  <c r="C1440" i="1"/>
  <c r="G1439" i="1"/>
  <c r="D1439" i="1"/>
  <c r="J1439" i="1" s="1"/>
  <c r="C1439" i="1"/>
  <c r="G1438" i="1"/>
  <c r="D1438" i="1"/>
  <c r="H1438" i="1" s="1"/>
  <c r="C1438" i="1"/>
  <c r="G1437" i="1"/>
  <c r="D1437" i="1"/>
  <c r="H1437" i="1" s="1"/>
  <c r="C1437" i="1"/>
  <c r="G1436" i="1"/>
  <c r="D1436" i="1"/>
  <c r="H1436" i="1" s="1"/>
  <c r="C1436"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C1416" i="1"/>
  <c r="G1415" i="1"/>
  <c r="D1415" i="1"/>
  <c r="H1415" i="1" s="1"/>
  <c r="C1415" i="1"/>
  <c r="G1414" i="1"/>
  <c r="D1414" i="1"/>
  <c r="H1414" i="1" s="1"/>
  <c r="C1414" i="1"/>
  <c r="G1413" i="1"/>
  <c r="D1413" i="1"/>
  <c r="H1413" i="1" s="1"/>
  <c r="C1413" i="1"/>
  <c r="G1412" i="1"/>
  <c r="D1412" i="1"/>
  <c r="H1412" i="1" s="1"/>
  <c r="C1412" i="1"/>
  <c r="G1411" i="1"/>
  <c r="D1411" i="1"/>
  <c r="H1411" i="1" s="1"/>
  <c r="C1411" i="1"/>
  <c r="G1410" i="1"/>
  <c r="D1410" i="1"/>
  <c r="H1410" i="1" s="1"/>
  <c r="C1410" i="1"/>
  <c r="G1409" i="1"/>
  <c r="D1409" i="1"/>
  <c r="H1409" i="1" s="1"/>
  <c r="C1409"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C1384" i="1"/>
  <c r="C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H989" i="1"/>
  <c r="D989" i="1"/>
  <c r="G989" i="1" s="1"/>
  <c r="C989" i="1"/>
  <c r="H988" i="1"/>
  <c r="D988" i="1"/>
  <c r="G988" i="1" s="1"/>
  <c r="C988" i="1"/>
  <c r="H987" i="1"/>
  <c r="D987" i="1"/>
  <c r="G987" i="1" s="1"/>
  <c r="C987" i="1"/>
  <c r="D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G741" i="1"/>
  <c r="D741" i="1"/>
  <c r="H741" i="1" s="1"/>
  <c r="C741" i="1"/>
  <c r="G740" i="1"/>
  <c r="D740" i="1"/>
  <c r="H740" i="1" s="1"/>
  <c r="C740" i="1"/>
  <c r="G739" i="1"/>
  <c r="D739" i="1"/>
  <c r="H739" i="1" s="1"/>
  <c r="C739" i="1"/>
  <c r="G738"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D717" i="1"/>
  <c r="H717" i="1" s="1"/>
  <c r="C717" i="1"/>
  <c r="G716" i="1"/>
  <c r="D716" i="1"/>
  <c r="H716" i="1" s="1"/>
  <c r="C716" i="1"/>
  <c r="G715" i="1"/>
  <c r="D715" i="1"/>
  <c r="H715" i="1" s="1"/>
  <c r="C715" i="1"/>
  <c r="G714" i="1"/>
  <c r="D714" i="1"/>
  <c r="H714" i="1" s="1"/>
  <c r="C714" i="1"/>
  <c r="G713" i="1"/>
  <c r="D713" i="1"/>
  <c r="H713" i="1" s="1"/>
  <c r="C713" i="1"/>
  <c r="G712" i="1"/>
  <c r="D712" i="1"/>
  <c r="H712" i="1" s="1"/>
  <c r="C712" i="1"/>
  <c r="G711" i="1"/>
  <c r="D711" i="1"/>
  <c r="H711" i="1" s="1"/>
  <c r="C711" i="1"/>
  <c r="D710" i="1"/>
  <c r="H710" i="1" s="1"/>
  <c r="C710" i="1"/>
  <c r="G709" i="1"/>
  <c r="D709" i="1"/>
  <c r="H709" i="1" s="1"/>
  <c r="C709" i="1"/>
  <c r="G708" i="1"/>
  <c r="D708" i="1"/>
  <c r="H708" i="1" s="1"/>
  <c r="C708" i="1"/>
  <c r="G707" i="1"/>
  <c r="D707" i="1"/>
  <c r="H707" i="1" s="1"/>
  <c r="C707" i="1"/>
  <c r="G706" i="1"/>
  <c r="D706" i="1"/>
  <c r="H706" i="1" s="1"/>
  <c r="C706" i="1"/>
  <c r="G705" i="1"/>
  <c r="D705" i="1"/>
  <c r="H705" i="1" s="1"/>
  <c r="C705" i="1"/>
  <c r="G704" i="1"/>
  <c r="D704" i="1"/>
  <c r="H704" i="1" s="1"/>
  <c r="C704" i="1"/>
  <c r="G703" i="1"/>
  <c r="D703" i="1"/>
  <c r="H703" i="1" s="1"/>
  <c r="C703" i="1"/>
  <c r="G702" i="1"/>
  <c r="D702" i="1"/>
  <c r="H702" i="1" s="1"/>
  <c r="C702" i="1"/>
  <c r="G701" i="1"/>
  <c r="D701" i="1"/>
  <c r="H701" i="1" s="1"/>
  <c r="C701" i="1"/>
  <c r="D700" i="1"/>
  <c r="H700" i="1" s="1"/>
  <c r="C700" i="1"/>
  <c r="D699" i="1"/>
  <c r="C699" i="1"/>
  <c r="D698" i="1"/>
  <c r="H698" i="1" s="1"/>
  <c r="C698" i="1"/>
  <c r="G697" i="1"/>
  <c r="D697" i="1"/>
  <c r="H697" i="1" s="1"/>
  <c r="C697" i="1"/>
  <c r="G696" i="1"/>
  <c r="D696" i="1"/>
  <c r="H696" i="1" s="1"/>
  <c r="C696" i="1"/>
  <c r="D695" i="1"/>
  <c r="C695" i="1"/>
  <c r="D694" i="1"/>
  <c r="H694" i="1" s="1"/>
  <c r="C694" i="1"/>
  <c r="G693" i="1"/>
  <c r="D693" i="1"/>
  <c r="H693" i="1" s="1"/>
  <c r="C693" i="1"/>
  <c r="D692" i="1"/>
  <c r="H692" i="1" s="1"/>
  <c r="C692" i="1"/>
  <c r="D691" i="1"/>
  <c r="C691" i="1"/>
  <c r="D690" i="1"/>
  <c r="H690" i="1" s="1"/>
  <c r="C690" i="1"/>
  <c r="G689" i="1"/>
  <c r="D689" i="1"/>
  <c r="H689" i="1" s="1"/>
  <c r="C689" i="1"/>
  <c r="G688" i="1"/>
  <c r="D688" i="1"/>
  <c r="H688" i="1" s="1"/>
  <c r="C688" i="1"/>
  <c r="D687" i="1"/>
  <c r="C687" i="1"/>
  <c r="D686" i="1"/>
  <c r="H686" i="1" s="1"/>
  <c r="C686" i="1"/>
  <c r="G685" i="1"/>
  <c r="D685" i="1"/>
  <c r="H685" i="1" s="1"/>
  <c r="C685" i="1"/>
  <c r="D684" i="1"/>
  <c r="H684" i="1" s="1"/>
  <c r="C684" i="1"/>
  <c r="D683" i="1"/>
  <c r="H683" i="1" s="1"/>
  <c r="C683" i="1"/>
  <c r="G682" i="1"/>
  <c r="D682" i="1"/>
  <c r="H682" i="1" s="1"/>
  <c r="C682" i="1"/>
  <c r="D681" i="1"/>
  <c r="H681" i="1" s="1"/>
  <c r="C681" i="1"/>
  <c r="D680" i="1"/>
  <c r="H680" i="1" s="1"/>
  <c r="C680" i="1"/>
  <c r="D679" i="1"/>
  <c r="H679" i="1" s="1"/>
  <c r="C679" i="1"/>
  <c r="G678" i="1"/>
  <c r="D678" i="1"/>
  <c r="H678" i="1" s="1"/>
  <c r="C678" i="1"/>
  <c r="D677" i="1"/>
  <c r="H677" i="1" s="1"/>
  <c r="C677" i="1"/>
  <c r="D676" i="1"/>
  <c r="H676" i="1" s="1"/>
  <c r="C676" i="1"/>
  <c r="D675" i="1"/>
  <c r="H675" i="1" s="1"/>
  <c r="C675" i="1"/>
  <c r="G674" i="1"/>
  <c r="D674" i="1"/>
  <c r="H674" i="1" s="1"/>
  <c r="C674" i="1"/>
  <c r="D673" i="1"/>
  <c r="H673" i="1" s="1"/>
  <c r="C673" i="1"/>
  <c r="D672" i="1"/>
  <c r="H672" i="1" s="1"/>
  <c r="C672" i="1"/>
  <c r="D671" i="1"/>
  <c r="H671" i="1" s="1"/>
  <c r="C671" i="1"/>
  <c r="G670" i="1"/>
  <c r="D670" i="1"/>
  <c r="H670" i="1" s="1"/>
  <c r="C670" i="1"/>
  <c r="D669" i="1"/>
  <c r="H669" i="1" s="1"/>
  <c r="C669" i="1"/>
  <c r="D668" i="1"/>
  <c r="H668" i="1" s="1"/>
  <c r="C668" i="1"/>
  <c r="D667" i="1"/>
  <c r="H667" i="1" s="1"/>
  <c r="C667" i="1"/>
  <c r="G666" i="1"/>
  <c r="D666" i="1"/>
  <c r="H666" i="1" s="1"/>
  <c r="C666" i="1"/>
  <c r="D665" i="1"/>
  <c r="H665" i="1" s="1"/>
  <c r="C665" i="1"/>
  <c r="D664" i="1"/>
  <c r="H664" i="1" s="1"/>
  <c r="C664" i="1"/>
  <c r="D663" i="1"/>
  <c r="H663" i="1" s="1"/>
  <c r="C663" i="1"/>
  <c r="G662" i="1"/>
  <c r="D662" i="1"/>
  <c r="H662" i="1" s="1"/>
  <c r="C662" i="1"/>
  <c r="D661" i="1"/>
  <c r="H661" i="1" s="1"/>
  <c r="C661" i="1"/>
  <c r="D660" i="1"/>
  <c r="H660" i="1" s="1"/>
  <c r="C660" i="1"/>
  <c r="D659" i="1"/>
  <c r="H659" i="1" s="1"/>
  <c r="C659" i="1"/>
  <c r="G658" i="1"/>
  <c r="D658" i="1"/>
  <c r="H658" i="1" s="1"/>
  <c r="C658" i="1"/>
  <c r="D657" i="1"/>
  <c r="H657" i="1" s="1"/>
  <c r="C657" i="1"/>
  <c r="D656" i="1"/>
  <c r="H656" i="1" s="1"/>
  <c r="C656" i="1"/>
  <c r="D655" i="1"/>
  <c r="H655" i="1" s="1"/>
  <c r="C655" i="1"/>
  <c r="G654" i="1"/>
  <c r="D654" i="1"/>
  <c r="H654" i="1" s="1"/>
  <c r="C654" i="1"/>
  <c r="D653" i="1"/>
  <c r="H653" i="1" s="1"/>
  <c r="C653" i="1"/>
  <c r="D652" i="1"/>
  <c r="H652" i="1" s="1"/>
  <c r="C652" i="1"/>
  <c r="D651" i="1"/>
  <c r="H651" i="1" s="1"/>
  <c r="C651" i="1"/>
  <c r="G650" i="1"/>
  <c r="D650" i="1"/>
  <c r="H650" i="1" s="1"/>
  <c r="C650" i="1"/>
  <c r="D649" i="1"/>
  <c r="C649" i="1"/>
  <c r="D648" i="1"/>
  <c r="C648" i="1"/>
  <c r="D647" i="1"/>
  <c r="H647" i="1" s="1"/>
  <c r="C647" i="1"/>
  <c r="D646" i="1"/>
  <c r="C646" i="1"/>
  <c r="D645" i="1"/>
  <c r="H645" i="1" s="1"/>
  <c r="C645" i="1"/>
  <c r="D644" i="1"/>
  <c r="H644" i="1" s="1"/>
  <c r="C644" i="1"/>
  <c r="D643" i="1"/>
  <c r="H643" i="1" s="1"/>
  <c r="C643" i="1"/>
  <c r="D642" i="1"/>
  <c r="H642" i="1" s="1"/>
  <c r="C642" i="1"/>
  <c r="D641" i="1"/>
  <c r="H641" i="1" s="1"/>
  <c r="C641" i="1"/>
  <c r="D638" i="1"/>
  <c r="H638" i="1" s="1"/>
  <c r="C638" i="1"/>
  <c r="C637" i="1"/>
  <c r="G632" i="1"/>
  <c r="D632" i="1"/>
  <c r="H632" i="1" s="1"/>
  <c r="C632" i="1"/>
  <c r="D631" i="1"/>
  <c r="H631" i="1" s="1"/>
  <c r="C631" i="1"/>
  <c r="D628" i="1"/>
  <c r="H628" i="1" s="1"/>
  <c r="C628" i="1"/>
  <c r="D627" i="1"/>
  <c r="H627" i="1" s="1"/>
  <c r="C627" i="1"/>
  <c r="G626" i="1"/>
  <c r="D626" i="1"/>
  <c r="H626" i="1" s="1"/>
  <c r="C626" i="1"/>
  <c r="D625" i="1"/>
  <c r="H625" i="1" s="1"/>
  <c r="C625" i="1"/>
  <c r="D624" i="1"/>
  <c r="H624" i="1" s="1"/>
  <c r="C624" i="1"/>
  <c r="D623" i="1"/>
  <c r="H623" i="1" s="1"/>
  <c r="C623" i="1"/>
  <c r="G622" i="1"/>
  <c r="D622" i="1"/>
  <c r="H622" i="1" s="1"/>
  <c r="C622" i="1"/>
  <c r="D621" i="1"/>
  <c r="H621" i="1" s="1"/>
  <c r="C621" i="1"/>
  <c r="D620" i="1"/>
  <c r="H620" i="1" s="1"/>
  <c r="C620" i="1"/>
  <c r="D619" i="1"/>
  <c r="H619" i="1" s="1"/>
  <c r="C619" i="1"/>
  <c r="G618" i="1"/>
  <c r="D618" i="1"/>
  <c r="H618" i="1" s="1"/>
  <c r="C618" i="1"/>
  <c r="D617" i="1"/>
  <c r="H617" i="1" s="1"/>
  <c r="C617" i="1"/>
  <c r="D616" i="1"/>
  <c r="H616" i="1" s="1"/>
  <c r="C616" i="1"/>
  <c r="D615" i="1"/>
  <c r="H615" i="1" s="1"/>
  <c r="C615" i="1"/>
  <c r="G614" i="1"/>
  <c r="D614" i="1"/>
  <c r="H614" i="1" s="1"/>
  <c r="C614" i="1"/>
  <c r="D613" i="1"/>
  <c r="H613" i="1" s="1"/>
  <c r="C613" i="1"/>
  <c r="D612" i="1"/>
  <c r="H612" i="1" s="1"/>
  <c r="C612" i="1"/>
  <c r="D611" i="1"/>
  <c r="H611" i="1" s="1"/>
  <c r="C611" i="1"/>
  <c r="G610" i="1"/>
  <c r="D610" i="1"/>
  <c r="H610" i="1" s="1"/>
  <c r="C610" i="1"/>
  <c r="D609" i="1"/>
  <c r="H609" i="1" s="1"/>
  <c r="C609" i="1"/>
  <c r="D608" i="1"/>
  <c r="H608" i="1" s="1"/>
  <c r="C608" i="1"/>
  <c r="D607" i="1"/>
  <c r="H607" i="1" s="1"/>
  <c r="C607" i="1"/>
  <c r="G606" i="1"/>
  <c r="D606" i="1"/>
  <c r="H606" i="1" s="1"/>
  <c r="C606" i="1"/>
  <c r="D605" i="1"/>
  <c r="H605" i="1" s="1"/>
  <c r="C605" i="1"/>
  <c r="D604" i="1"/>
  <c r="H604" i="1" s="1"/>
  <c r="C604" i="1"/>
  <c r="D603" i="1"/>
  <c r="H603" i="1" s="1"/>
  <c r="C603" i="1"/>
  <c r="G602" i="1"/>
  <c r="D602" i="1"/>
  <c r="H602" i="1" s="1"/>
  <c r="C602" i="1"/>
  <c r="D601" i="1"/>
  <c r="H601" i="1" s="1"/>
  <c r="C601" i="1"/>
  <c r="D600" i="1"/>
  <c r="H600" i="1" s="1"/>
  <c r="C600" i="1"/>
  <c r="D599" i="1"/>
  <c r="H599" i="1" s="1"/>
  <c r="C599" i="1"/>
  <c r="G598" i="1"/>
  <c r="D598" i="1"/>
  <c r="H598" i="1" s="1"/>
  <c r="C598" i="1"/>
  <c r="D597" i="1"/>
  <c r="H597" i="1" s="1"/>
  <c r="C597" i="1"/>
  <c r="D596" i="1"/>
  <c r="H596" i="1" s="1"/>
  <c r="C596" i="1"/>
  <c r="D595" i="1"/>
  <c r="H595" i="1" s="1"/>
  <c r="C595" i="1"/>
  <c r="G594" i="1"/>
  <c r="D594" i="1"/>
  <c r="H594" i="1" s="1"/>
  <c r="C594" i="1"/>
  <c r="D593" i="1"/>
  <c r="H593" i="1" s="1"/>
  <c r="C593" i="1"/>
  <c r="D592" i="1"/>
  <c r="H592" i="1" s="1"/>
  <c r="C592" i="1"/>
  <c r="D591" i="1"/>
  <c r="H591" i="1" s="1"/>
  <c r="C591" i="1"/>
  <c r="G590" i="1"/>
  <c r="D590" i="1"/>
  <c r="H590" i="1" s="1"/>
  <c r="C590" i="1"/>
  <c r="D589" i="1"/>
  <c r="H589" i="1" s="1"/>
  <c r="C589" i="1"/>
  <c r="D588" i="1"/>
  <c r="H588" i="1" s="1"/>
  <c r="C588" i="1"/>
  <c r="D587" i="1"/>
  <c r="D586" i="1"/>
  <c r="H586" i="1" s="1"/>
  <c r="C586" i="1"/>
  <c r="D585" i="1"/>
  <c r="H585" i="1" s="1"/>
  <c r="C585" i="1"/>
  <c r="D584" i="1"/>
  <c r="H584" i="1" s="1"/>
  <c r="C584" i="1"/>
  <c r="G583" i="1"/>
  <c r="D583" i="1"/>
  <c r="H583" i="1" s="1"/>
  <c r="C583" i="1"/>
  <c r="D582" i="1"/>
  <c r="H582" i="1" s="1"/>
  <c r="C582" i="1"/>
  <c r="D581" i="1"/>
  <c r="H581" i="1" s="1"/>
  <c r="C581" i="1"/>
  <c r="D580" i="1"/>
  <c r="H580" i="1" s="1"/>
  <c r="C580" i="1"/>
  <c r="G579" i="1"/>
  <c r="D579" i="1"/>
  <c r="H579" i="1" s="1"/>
  <c r="C579" i="1"/>
  <c r="D578" i="1"/>
  <c r="H578" i="1" s="1"/>
  <c r="C578" i="1"/>
  <c r="D577" i="1"/>
  <c r="H577" i="1" s="1"/>
  <c r="C577" i="1"/>
  <c r="D576" i="1"/>
  <c r="H576" i="1" s="1"/>
  <c r="C576" i="1"/>
  <c r="G575" i="1"/>
  <c r="D575" i="1"/>
  <c r="H575" i="1" s="1"/>
  <c r="C575" i="1"/>
  <c r="D573" i="1"/>
  <c r="H573" i="1" s="1"/>
  <c r="C573" i="1"/>
  <c r="G572" i="1"/>
  <c r="D572" i="1"/>
  <c r="H572" i="1" s="1"/>
  <c r="C572" i="1"/>
  <c r="D571" i="1"/>
  <c r="H571" i="1" s="1"/>
  <c r="C571" i="1"/>
  <c r="D570" i="1"/>
  <c r="H570" i="1" s="1"/>
  <c r="C570" i="1"/>
  <c r="D569" i="1"/>
  <c r="H569" i="1" s="1"/>
  <c r="C569" i="1"/>
  <c r="G568" i="1"/>
  <c r="D568" i="1"/>
  <c r="H568" i="1" s="1"/>
  <c r="C568" i="1"/>
  <c r="D567" i="1"/>
  <c r="H567" i="1" s="1"/>
  <c r="C567" i="1"/>
  <c r="D566" i="1"/>
  <c r="H566" i="1" s="1"/>
  <c r="C566" i="1"/>
  <c r="D565" i="1"/>
  <c r="H565" i="1" s="1"/>
  <c r="C565" i="1"/>
  <c r="G564" i="1"/>
  <c r="D564" i="1"/>
  <c r="H564" i="1" s="1"/>
  <c r="C564" i="1"/>
  <c r="D563" i="1"/>
  <c r="H563" i="1" s="1"/>
  <c r="C563" i="1"/>
  <c r="D562" i="1"/>
  <c r="H562" i="1" s="1"/>
  <c r="C562" i="1"/>
  <c r="D561" i="1"/>
  <c r="D560" i="1"/>
  <c r="H560" i="1" s="1"/>
  <c r="C560" i="1"/>
  <c r="D559" i="1"/>
  <c r="H559" i="1" s="1"/>
  <c r="C559" i="1"/>
  <c r="D558" i="1"/>
  <c r="H558" i="1" s="1"/>
  <c r="C558" i="1"/>
  <c r="G557" i="1"/>
  <c r="D557" i="1"/>
  <c r="H557" i="1" s="1"/>
  <c r="C557" i="1"/>
  <c r="D556" i="1"/>
  <c r="H556" i="1" s="1"/>
  <c r="C556" i="1"/>
  <c r="D555" i="1"/>
  <c r="H555" i="1" s="1"/>
  <c r="C555" i="1"/>
  <c r="D554" i="1"/>
  <c r="H554" i="1" s="1"/>
  <c r="C554" i="1"/>
  <c r="G553" i="1"/>
  <c r="D553" i="1"/>
  <c r="H553" i="1" s="1"/>
  <c r="C553" i="1"/>
  <c r="D552" i="1"/>
  <c r="H552" i="1" s="1"/>
  <c r="C552" i="1"/>
  <c r="D551" i="1"/>
  <c r="H551" i="1" s="1"/>
  <c r="C551" i="1"/>
  <c r="D550" i="1"/>
  <c r="H550" i="1" s="1"/>
  <c r="C550" i="1"/>
  <c r="G549" i="1"/>
  <c r="D549" i="1"/>
  <c r="H549" i="1" s="1"/>
  <c r="C549" i="1"/>
  <c r="D548" i="1"/>
  <c r="H548" i="1" s="1"/>
  <c r="C548" i="1"/>
  <c r="D547" i="1"/>
  <c r="H547" i="1" s="1"/>
  <c r="C547" i="1"/>
  <c r="D546" i="1"/>
  <c r="H546" i="1" s="1"/>
  <c r="C546" i="1"/>
  <c r="G545" i="1"/>
  <c r="D545" i="1"/>
  <c r="H545" i="1" s="1"/>
  <c r="C545" i="1"/>
  <c r="D544" i="1"/>
  <c r="H544" i="1" s="1"/>
  <c r="C544" i="1"/>
  <c r="D543" i="1"/>
  <c r="H543" i="1" s="1"/>
  <c r="C543" i="1"/>
  <c r="D542" i="1"/>
  <c r="H542" i="1" s="1"/>
  <c r="C542" i="1"/>
  <c r="G541" i="1"/>
  <c r="D541" i="1"/>
  <c r="H541" i="1" s="1"/>
  <c r="C541" i="1"/>
  <c r="D540" i="1"/>
  <c r="H540" i="1" s="1"/>
  <c r="C540" i="1"/>
  <c r="D539" i="1"/>
  <c r="H539" i="1" s="1"/>
  <c r="C539" i="1"/>
  <c r="D538" i="1"/>
  <c r="H538" i="1" s="1"/>
  <c r="C538" i="1"/>
  <c r="G537" i="1"/>
  <c r="D537" i="1"/>
  <c r="H537" i="1" s="1"/>
  <c r="C537" i="1"/>
  <c r="D536" i="1"/>
  <c r="H536" i="1" s="1"/>
  <c r="C536" i="1"/>
  <c r="D535" i="1"/>
  <c r="H535" i="1" s="1"/>
  <c r="C535" i="1"/>
  <c r="D534" i="1"/>
  <c r="H534" i="1" s="1"/>
  <c r="C534" i="1"/>
  <c r="G533" i="1"/>
  <c r="D533" i="1"/>
  <c r="H533" i="1" s="1"/>
  <c r="C533" i="1"/>
  <c r="D532" i="1"/>
  <c r="H532" i="1" s="1"/>
  <c r="C532" i="1"/>
  <c r="D531" i="1"/>
  <c r="H531" i="1" s="1"/>
  <c r="C531" i="1"/>
  <c r="D530" i="1"/>
  <c r="H530" i="1" s="1"/>
  <c r="C530" i="1"/>
  <c r="G529" i="1"/>
  <c r="D529" i="1"/>
  <c r="H529" i="1" s="1"/>
  <c r="C529" i="1"/>
  <c r="D528" i="1"/>
  <c r="H528" i="1" s="1"/>
  <c r="C528" i="1"/>
  <c r="D527" i="1"/>
  <c r="H527" i="1" s="1"/>
  <c r="C527" i="1"/>
  <c r="D526" i="1"/>
  <c r="H526" i="1" s="1"/>
  <c r="C526" i="1"/>
  <c r="G525" i="1"/>
  <c r="D525" i="1"/>
  <c r="H525" i="1" s="1"/>
  <c r="C525" i="1"/>
  <c r="D524" i="1"/>
  <c r="H524" i="1" s="1"/>
  <c r="C524" i="1"/>
  <c r="D523" i="1"/>
  <c r="D521" i="1"/>
  <c r="H521" i="1" s="1"/>
  <c r="C521" i="1"/>
  <c r="D520" i="1"/>
  <c r="H520" i="1" s="1"/>
  <c r="C520" i="1"/>
  <c r="G519" i="1"/>
  <c r="D519" i="1"/>
  <c r="H519" i="1" s="1"/>
  <c r="C519" i="1"/>
  <c r="D518" i="1"/>
  <c r="H518" i="1" s="1"/>
  <c r="C518" i="1"/>
  <c r="D517" i="1"/>
  <c r="H517" i="1" s="1"/>
  <c r="C517" i="1"/>
  <c r="D516" i="1"/>
  <c r="H516" i="1" s="1"/>
  <c r="C516" i="1"/>
  <c r="G515" i="1"/>
  <c r="D515" i="1"/>
  <c r="H515" i="1" s="1"/>
  <c r="C515" i="1"/>
  <c r="D514" i="1"/>
  <c r="H514" i="1" s="1"/>
  <c r="C514" i="1"/>
  <c r="D513" i="1"/>
  <c r="H513" i="1" s="1"/>
  <c r="C513" i="1"/>
  <c r="D512" i="1"/>
  <c r="H512" i="1" s="1"/>
  <c r="C512" i="1"/>
  <c r="G511" i="1"/>
  <c r="D511" i="1"/>
  <c r="H511" i="1" s="1"/>
  <c r="C511" i="1"/>
  <c r="D510" i="1"/>
  <c r="H510" i="1" s="1"/>
  <c r="C510" i="1"/>
  <c r="D509" i="1"/>
  <c r="H509" i="1" s="1"/>
  <c r="C509" i="1"/>
  <c r="D508" i="1"/>
  <c r="H508" i="1" s="1"/>
  <c r="C508" i="1"/>
  <c r="G507" i="1"/>
  <c r="D507" i="1"/>
  <c r="H507" i="1" s="1"/>
  <c r="C507" i="1"/>
  <c r="D506" i="1"/>
  <c r="H506" i="1" s="1"/>
  <c r="C506" i="1"/>
  <c r="D505" i="1"/>
  <c r="H505" i="1" s="1"/>
  <c r="C505" i="1"/>
  <c r="D504" i="1"/>
  <c r="H504" i="1" s="1"/>
  <c r="C504" i="1"/>
  <c r="G503" i="1"/>
  <c r="D503" i="1"/>
  <c r="H503" i="1" s="1"/>
  <c r="C503" i="1"/>
  <c r="D502" i="1"/>
  <c r="H502" i="1" s="1"/>
  <c r="C502" i="1"/>
  <c r="D501" i="1"/>
  <c r="H501" i="1" s="1"/>
  <c r="C501" i="1"/>
  <c r="D500" i="1"/>
  <c r="H500" i="1" s="1"/>
  <c r="C500" i="1"/>
  <c r="G499" i="1"/>
  <c r="D499" i="1"/>
  <c r="H499" i="1" s="1"/>
  <c r="C499" i="1"/>
  <c r="D498" i="1"/>
  <c r="H498" i="1" s="1"/>
  <c r="C498" i="1"/>
  <c r="D497" i="1"/>
  <c r="H497" i="1" s="1"/>
  <c r="C497" i="1"/>
  <c r="D496" i="1"/>
  <c r="H496" i="1" s="1"/>
  <c r="C496" i="1"/>
  <c r="G495" i="1"/>
  <c r="D495" i="1"/>
  <c r="H495" i="1" s="1"/>
  <c r="C495" i="1"/>
  <c r="D494" i="1"/>
  <c r="H494" i="1" s="1"/>
  <c r="C494" i="1"/>
  <c r="D493" i="1"/>
  <c r="H493" i="1" s="1"/>
  <c r="C493" i="1"/>
  <c r="D492" i="1"/>
  <c r="H492" i="1" s="1"/>
  <c r="C492" i="1"/>
  <c r="G491" i="1"/>
  <c r="D491" i="1"/>
  <c r="H491" i="1" s="1"/>
  <c r="C491" i="1"/>
  <c r="D490" i="1"/>
  <c r="H490" i="1" s="1"/>
  <c r="C490" i="1"/>
  <c r="D489" i="1"/>
  <c r="H489" i="1" s="1"/>
  <c r="C489" i="1"/>
  <c r="D488" i="1"/>
  <c r="H488" i="1" s="1"/>
  <c r="C488" i="1"/>
  <c r="G487" i="1"/>
  <c r="D487" i="1"/>
  <c r="H487" i="1" s="1"/>
  <c r="C487" i="1"/>
  <c r="D486" i="1"/>
  <c r="H486" i="1" s="1"/>
  <c r="C486" i="1"/>
  <c r="D485" i="1"/>
  <c r="H485" i="1" s="1"/>
  <c r="C485" i="1"/>
  <c r="D484" i="1"/>
  <c r="H484" i="1" s="1"/>
  <c r="C484" i="1"/>
  <c r="G483" i="1"/>
  <c r="D483" i="1"/>
  <c r="H483" i="1" s="1"/>
  <c r="C483" i="1"/>
  <c r="D482" i="1"/>
  <c r="H482" i="1" s="1"/>
  <c r="C482" i="1"/>
  <c r="D481" i="1"/>
  <c r="H481" i="1" s="1"/>
  <c r="C481" i="1"/>
  <c r="D480" i="1"/>
  <c r="H480" i="1" s="1"/>
  <c r="C480" i="1"/>
  <c r="G479" i="1"/>
  <c r="D479" i="1"/>
  <c r="H479" i="1" s="1"/>
  <c r="C479" i="1"/>
  <c r="D478" i="1"/>
  <c r="H478" i="1" s="1"/>
  <c r="C478" i="1"/>
  <c r="D477" i="1"/>
  <c r="H477" i="1" s="1"/>
  <c r="C477" i="1"/>
  <c r="D476" i="1"/>
  <c r="H476" i="1" s="1"/>
  <c r="C476" i="1"/>
  <c r="G475" i="1"/>
  <c r="D475" i="1"/>
  <c r="H475" i="1" s="1"/>
  <c r="C475" i="1"/>
  <c r="D474" i="1"/>
  <c r="H474" i="1" s="1"/>
  <c r="C474" i="1"/>
  <c r="D473" i="1"/>
  <c r="H473" i="1" s="1"/>
  <c r="C473" i="1"/>
  <c r="D472" i="1"/>
  <c r="H472" i="1" s="1"/>
  <c r="C472" i="1"/>
  <c r="G471" i="1"/>
  <c r="D471" i="1"/>
  <c r="H471" i="1" s="1"/>
  <c r="C471" i="1"/>
  <c r="D470" i="1"/>
  <c r="H470" i="1" s="1"/>
  <c r="C470" i="1"/>
  <c r="D469" i="1"/>
  <c r="H469" i="1" s="1"/>
  <c r="C469" i="1"/>
  <c r="D468" i="1"/>
  <c r="H468" i="1" s="1"/>
  <c r="C468" i="1"/>
  <c r="G467" i="1"/>
  <c r="D467" i="1"/>
  <c r="H467" i="1" s="1"/>
  <c r="C467" i="1"/>
  <c r="D466" i="1"/>
  <c r="H466" i="1" s="1"/>
  <c r="C466" i="1"/>
  <c r="D465" i="1"/>
  <c r="H465" i="1" s="1"/>
  <c r="C465" i="1"/>
  <c r="D464" i="1"/>
  <c r="H464" i="1" s="1"/>
  <c r="C464" i="1"/>
  <c r="G463" i="1"/>
  <c r="D463" i="1"/>
  <c r="H463" i="1" s="1"/>
  <c r="C463" i="1"/>
  <c r="D462" i="1"/>
  <c r="H462" i="1" s="1"/>
  <c r="C462" i="1"/>
  <c r="D461" i="1"/>
  <c r="H461" i="1" s="1"/>
  <c r="C461" i="1"/>
  <c r="D460" i="1"/>
  <c r="H460" i="1" s="1"/>
  <c r="C460" i="1"/>
  <c r="G459" i="1"/>
  <c r="D459" i="1"/>
  <c r="H459" i="1" s="1"/>
  <c r="C459" i="1"/>
  <c r="D458" i="1"/>
  <c r="H458" i="1" s="1"/>
  <c r="C458" i="1"/>
  <c r="D457" i="1"/>
  <c r="H457" i="1" s="1"/>
  <c r="C457" i="1"/>
  <c r="D456" i="1"/>
  <c r="H456" i="1" s="1"/>
  <c r="C456" i="1"/>
  <c r="G455" i="1"/>
  <c r="D455" i="1"/>
  <c r="H455" i="1" s="1"/>
  <c r="C455" i="1"/>
  <c r="D454" i="1"/>
  <c r="H454" i="1" s="1"/>
  <c r="C454" i="1"/>
  <c r="D453" i="1"/>
  <c r="G452" i="1"/>
  <c r="D452" i="1"/>
  <c r="H452" i="1" s="1"/>
  <c r="C452" i="1"/>
  <c r="D451" i="1"/>
  <c r="H451" i="1" s="1"/>
  <c r="C451" i="1"/>
  <c r="D450" i="1"/>
  <c r="H450" i="1" s="1"/>
  <c r="C450" i="1"/>
  <c r="D449" i="1"/>
  <c r="H449" i="1" s="1"/>
  <c r="C449" i="1"/>
  <c r="G448" i="1"/>
  <c r="D448" i="1"/>
  <c r="H448" i="1" s="1"/>
  <c r="C448" i="1"/>
  <c r="D447" i="1"/>
  <c r="H447" i="1" s="1"/>
  <c r="C447" i="1"/>
  <c r="D446" i="1"/>
  <c r="H446" i="1" s="1"/>
  <c r="C446" i="1"/>
  <c r="D445" i="1"/>
  <c r="H445" i="1" s="1"/>
  <c r="C445" i="1"/>
  <c r="G444" i="1"/>
  <c r="D444" i="1"/>
  <c r="H444" i="1" s="1"/>
  <c r="C444" i="1"/>
  <c r="D443" i="1"/>
  <c r="H443" i="1" s="1"/>
  <c r="C443" i="1"/>
  <c r="D442" i="1"/>
  <c r="H442" i="1" s="1"/>
  <c r="C442" i="1"/>
  <c r="D441" i="1"/>
  <c r="H441" i="1" s="1"/>
  <c r="C441" i="1"/>
  <c r="G440" i="1"/>
  <c r="D440" i="1"/>
  <c r="H440" i="1" s="1"/>
  <c r="C440" i="1"/>
  <c r="D439" i="1"/>
  <c r="H439" i="1" s="1"/>
  <c r="C439" i="1"/>
  <c r="D438" i="1"/>
  <c r="H438" i="1" s="1"/>
  <c r="C438" i="1"/>
  <c r="D437" i="1"/>
  <c r="H437" i="1" s="1"/>
  <c r="C437" i="1"/>
  <c r="G436"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H415" i="1" s="1"/>
  <c r="C415" i="1"/>
  <c r="H413" i="1"/>
  <c r="D413" i="1"/>
  <c r="G413" i="1" s="1"/>
  <c r="C413" i="1"/>
  <c r="H412" i="1"/>
  <c r="D412" i="1"/>
  <c r="G412" i="1" s="1"/>
  <c r="C412" i="1"/>
  <c r="D411" i="1"/>
  <c r="G411" i="1" s="1"/>
  <c r="C411" i="1"/>
  <c r="H406" i="1"/>
  <c r="D406" i="1"/>
  <c r="G406" i="1" s="1"/>
  <c r="C406" i="1"/>
  <c r="H405" i="1"/>
  <c r="D405" i="1"/>
  <c r="G405" i="1" s="1"/>
  <c r="C405" i="1"/>
  <c r="H404" i="1"/>
  <c r="D404" i="1"/>
  <c r="G404" i="1" s="1"/>
  <c r="C404" i="1"/>
  <c r="D401" i="1"/>
  <c r="H401" i="1" s="1"/>
  <c r="C401" i="1"/>
  <c r="D400" i="1"/>
  <c r="H400" i="1" s="1"/>
  <c r="C400" i="1"/>
  <c r="D399" i="1"/>
  <c r="H399" i="1" s="1"/>
  <c r="C399" i="1"/>
  <c r="D398" i="1"/>
  <c r="H398" i="1" s="1"/>
  <c r="C398" i="1"/>
  <c r="D397" i="1"/>
  <c r="H397" i="1" s="1"/>
  <c r="C397" i="1"/>
  <c r="D396" i="1"/>
  <c r="H396" i="1" s="1"/>
  <c r="C396" i="1"/>
  <c r="D395" i="1"/>
  <c r="G395" i="1" s="1"/>
  <c r="C395" i="1"/>
  <c r="D394" i="1"/>
  <c r="H394" i="1" s="1"/>
  <c r="C394" i="1"/>
  <c r="D393" i="1"/>
  <c r="H393" i="1" s="1"/>
  <c r="C393" i="1"/>
  <c r="D392" i="1"/>
  <c r="G392" i="1" s="1"/>
  <c r="C392" i="1"/>
  <c r="D391" i="1"/>
  <c r="H391" i="1" s="1"/>
  <c r="C391" i="1"/>
  <c r="D390" i="1"/>
  <c r="G390" i="1" s="1"/>
  <c r="C390" i="1"/>
  <c r="D389" i="1"/>
  <c r="H389" i="1" s="1"/>
  <c r="C389" i="1"/>
  <c r="D388" i="1"/>
  <c r="G388" i="1" s="1"/>
  <c r="C388" i="1"/>
  <c r="D387" i="1"/>
  <c r="H387" i="1" s="1"/>
  <c r="C387" i="1"/>
  <c r="D386" i="1"/>
  <c r="G386" i="1" s="1"/>
  <c r="C386" i="1"/>
  <c r="D385" i="1"/>
  <c r="H385" i="1" s="1"/>
  <c r="C385" i="1"/>
  <c r="D384" i="1"/>
  <c r="G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G371" i="1" s="1"/>
  <c r="C371" i="1"/>
  <c r="D370" i="1"/>
  <c r="H370" i="1" s="1"/>
  <c r="C370" i="1"/>
  <c r="D369" i="1"/>
  <c r="G369" i="1" s="1"/>
  <c r="C369" i="1"/>
  <c r="D368" i="1"/>
  <c r="H368" i="1" s="1"/>
  <c r="C368" i="1"/>
  <c r="D367" i="1"/>
  <c r="G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C358" i="1"/>
  <c r="D357" i="1"/>
  <c r="H357" i="1" s="1"/>
  <c r="C357" i="1"/>
  <c r="D356" i="1"/>
  <c r="G356" i="1" s="1"/>
  <c r="C356" i="1"/>
  <c r="D355" i="1"/>
  <c r="H355" i="1" s="1"/>
  <c r="C355" i="1"/>
  <c r="D354" i="1"/>
  <c r="G354" i="1" s="1"/>
  <c r="C354" i="1"/>
  <c r="D353" i="1"/>
  <c r="H353" i="1" s="1"/>
  <c r="C353" i="1"/>
  <c r="D352" i="1"/>
  <c r="G352" i="1" s="1"/>
  <c r="C352" i="1"/>
  <c r="D351" i="1"/>
  <c r="H351" i="1" s="1"/>
  <c r="C351" i="1"/>
  <c r="D350" i="1"/>
  <c r="G350" i="1" s="1"/>
  <c r="C350" i="1"/>
  <c r="D349" i="1"/>
  <c r="H349" i="1" s="1"/>
  <c r="C349" i="1"/>
  <c r="D348" i="1"/>
  <c r="G348" i="1" s="1"/>
  <c r="C348" i="1"/>
  <c r="D347" i="1"/>
  <c r="H347" i="1" s="1"/>
  <c r="C347"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C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D294" i="1"/>
  <c r="D292" i="1"/>
  <c r="H292" i="1" s="1"/>
  <c r="C292" i="1"/>
  <c r="D291" i="1"/>
  <c r="G291" i="1" s="1"/>
  <c r="C291" i="1"/>
  <c r="D290" i="1"/>
  <c r="H290" i="1" s="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G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G243" i="1" s="1"/>
  <c r="C243" i="1"/>
  <c r="D242" i="1"/>
  <c r="H242" i="1" s="1"/>
  <c r="C242" i="1"/>
  <c r="D241" i="1"/>
  <c r="H241" i="1" s="1"/>
  <c r="C241" i="1"/>
  <c r="D240" i="1"/>
  <c r="H240" i="1" s="1"/>
  <c r="C240" i="1"/>
  <c r="D239" i="1"/>
  <c r="H239" i="1" s="1"/>
  <c r="C239" i="1"/>
  <c r="D238" i="1"/>
  <c r="H238" i="1" s="1"/>
  <c r="C238" i="1"/>
  <c r="D237" i="1"/>
  <c r="G237" i="1" s="1"/>
  <c r="C237" i="1"/>
  <c r="D236" i="1"/>
  <c r="H236" i="1" s="1"/>
  <c r="C236" i="1"/>
  <c r="D235" i="1"/>
  <c r="H235" i="1" s="1"/>
  <c r="C235" i="1"/>
  <c r="D234" i="1"/>
  <c r="G234" i="1" s="1"/>
  <c r="C234" i="1"/>
  <c r="D233" i="1"/>
  <c r="H233" i="1" s="1"/>
  <c r="C233" i="1"/>
  <c r="D232" i="1"/>
  <c r="G232" i="1" s="1"/>
  <c r="C232" i="1"/>
  <c r="D231" i="1"/>
  <c r="H231" i="1" s="1"/>
  <c r="C231" i="1"/>
  <c r="D230" i="1"/>
  <c r="H230" i="1" s="1"/>
  <c r="C230" i="1"/>
  <c r="D229" i="1"/>
  <c r="H229" i="1" s="1"/>
  <c r="C229" i="1"/>
  <c r="D228" i="1"/>
  <c r="G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0" i="1"/>
  <c r="D210" i="1"/>
  <c r="G210" i="1" s="1"/>
  <c r="C210" i="1"/>
  <c r="H209" i="1"/>
  <c r="D209" i="1"/>
  <c r="G209" i="1" s="1"/>
  <c r="C209" i="1"/>
  <c r="H208" i="1"/>
  <c r="D208" i="1"/>
  <c r="G208" i="1" s="1"/>
  <c r="C208"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2" i="1"/>
  <c r="D191" i="1"/>
  <c r="H191" i="1" s="1"/>
  <c r="C191" i="1"/>
  <c r="H190" i="1"/>
  <c r="G190" i="1"/>
  <c r="D190" i="1"/>
  <c r="C190" i="1"/>
  <c r="D189" i="1"/>
  <c r="H189" i="1" s="1"/>
  <c r="C189" i="1"/>
  <c r="D188" i="1"/>
  <c r="H188" i="1" s="1"/>
  <c r="C188" i="1"/>
  <c r="D187" i="1"/>
  <c r="H187" i="1" s="1"/>
  <c r="C187" i="1"/>
  <c r="H186" i="1"/>
  <c r="G186" i="1"/>
  <c r="D186" i="1"/>
  <c r="C186" i="1"/>
  <c r="H185" i="1"/>
  <c r="G185" i="1"/>
  <c r="D185" i="1"/>
  <c r="C185" i="1"/>
  <c r="H184" i="1"/>
  <c r="D184" i="1"/>
  <c r="G184" i="1" s="1"/>
  <c r="C184" i="1"/>
  <c r="H183" i="1"/>
  <c r="G183" i="1"/>
  <c r="D183" i="1"/>
  <c r="C183" i="1"/>
  <c r="H182" i="1"/>
  <c r="G182" i="1"/>
  <c r="D182" i="1"/>
  <c r="C182" i="1"/>
  <c r="D181" i="1"/>
  <c r="H181" i="1" s="1"/>
  <c r="C181" i="1"/>
  <c r="H180" i="1"/>
  <c r="D180" i="1"/>
  <c r="G180" i="1" s="1"/>
  <c r="C180" i="1"/>
  <c r="H179" i="1"/>
  <c r="G179" i="1"/>
  <c r="D179" i="1"/>
  <c r="C179" i="1"/>
  <c r="H178" i="1"/>
  <c r="G178" i="1"/>
  <c r="D178" i="1"/>
  <c r="C178" i="1"/>
  <c r="D177" i="1"/>
  <c r="G177" i="1" s="1"/>
  <c r="C177" i="1"/>
  <c r="D176" i="1"/>
  <c r="G176" i="1" s="1"/>
  <c r="C176" i="1"/>
  <c r="D175" i="1"/>
  <c r="G175" i="1" s="1"/>
  <c r="C175" i="1"/>
  <c r="D174" i="1"/>
  <c r="G174" i="1" s="1"/>
  <c r="C174" i="1"/>
  <c r="D173" i="1"/>
  <c r="G173" i="1" s="1"/>
  <c r="C173" i="1"/>
  <c r="H172" i="1"/>
  <c r="G172" i="1"/>
  <c r="D172" i="1"/>
  <c r="C172" i="1"/>
  <c r="H171" i="1"/>
  <c r="G171" i="1"/>
  <c r="D171" i="1"/>
  <c r="C171" i="1"/>
  <c r="D170" i="1"/>
  <c r="G170" i="1" s="1"/>
  <c r="C170" i="1"/>
  <c r="D169" i="1"/>
  <c r="G169" i="1" s="1"/>
  <c r="C169" i="1"/>
  <c r="H168" i="1"/>
  <c r="G168" i="1"/>
  <c r="D168" i="1"/>
  <c r="C168" i="1"/>
  <c r="D167" i="1"/>
  <c r="G167" i="1" s="1"/>
  <c r="C167" i="1"/>
  <c r="D166" i="1"/>
  <c r="G166" i="1" s="1"/>
  <c r="C166" i="1"/>
  <c r="D165" i="1"/>
  <c r="G165" i="1" s="1"/>
  <c r="C165" i="1"/>
  <c r="D164" i="1"/>
  <c r="G164" i="1" s="1"/>
  <c r="C164" i="1"/>
  <c r="D163" i="1"/>
  <c r="G163" i="1" s="1"/>
  <c r="C163" i="1"/>
  <c r="H162" i="1"/>
  <c r="G162" i="1"/>
  <c r="D162" i="1"/>
  <c r="C162" i="1"/>
  <c r="D161" i="1"/>
  <c r="H161" i="1" s="1"/>
  <c r="C161" i="1"/>
  <c r="D160" i="1"/>
  <c r="H160" i="1" s="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D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D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D121" i="1"/>
  <c r="H121" i="1" s="1"/>
  <c r="C121" i="1"/>
  <c r="D120" i="1"/>
  <c r="D119" i="1"/>
  <c r="H119" i="1" s="1"/>
  <c r="C119" i="1"/>
  <c r="D118" i="1"/>
  <c r="H118" i="1" s="1"/>
  <c r="C118" i="1"/>
  <c r="D117" i="1"/>
  <c r="H117" i="1" s="1"/>
  <c r="C117" i="1"/>
  <c r="D116" i="1"/>
  <c r="H116" i="1" s="1"/>
  <c r="C116" i="1"/>
  <c r="D115" i="1"/>
  <c r="H115" i="1" s="1"/>
  <c r="C115" i="1"/>
  <c r="D114" i="1"/>
  <c r="G114" i="1" s="1"/>
  <c r="C114" i="1"/>
  <c r="D113" i="1"/>
  <c r="H113" i="1" s="1"/>
  <c r="C113" i="1"/>
  <c r="D112" i="1"/>
  <c r="H112" i="1" s="1"/>
  <c r="C112" i="1"/>
  <c r="D111" i="1"/>
  <c r="H111" i="1" s="1"/>
  <c r="C111" i="1"/>
  <c r="D110" i="1"/>
  <c r="H110" i="1" s="1"/>
  <c r="C110" i="1"/>
  <c r="D109" i="1"/>
  <c r="H109" i="1" s="1"/>
  <c r="C109" i="1"/>
  <c r="D108" i="1"/>
  <c r="G108" i="1" s="1"/>
  <c r="C108" i="1"/>
  <c r="D107" i="1"/>
  <c r="H107" i="1" s="1"/>
  <c r="C107" i="1"/>
  <c r="D106" i="1"/>
  <c r="H106" i="1" s="1"/>
  <c r="C106" i="1"/>
  <c r="D105" i="1"/>
  <c r="G105" i="1" s="1"/>
  <c r="C105" i="1"/>
  <c r="D104" i="1"/>
  <c r="H104" i="1" s="1"/>
  <c r="C104" i="1"/>
  <c r="D103" i="1"/>
  <c r="G103" i="1" s="1"/>
  <c r="C103" i="1"/>
  <c r="D102" i="1"/>
  <c r="H102" i="1" s="1"/>
  <c r="C102" i="1"/>
  <c r="D101" i="1"/>
  <c r="H101" i="1" s="1"/>
  <c r="C101" i="1"/>
  <c r="D100" i="1"/>
  <c r="H100" i="1" s="1"/>
  <c r="C100" i="1"/>
  <c r="D99" i="1"/>
  <c r="H99" i="1" s="1"/>
  <c r="C99" i="1"/>
  <c r="D98" i="1"/>
  <c r="H98" i="1" s="1"/>
  <c r="C98" i="1"/>
  <c r="D97" i="1"/>
  <c r="G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G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D71" i="1"/>
  <c r="G71" i="1" s="1"/>
  <c r="C71" i="1"/>
  <c r="D70" i="1"/>
  <c r="H70" i="1" s="1"/>
  <c r="C70" i="1"/>
  <c r="D69" i="1"/>
  <c r="G69" i="1" s="1"/>
  <c r="C69" i="1"/>
  <c r="D68" i="1"/>
  <c r="H68" i="1" s="1"/>
  <c r="C68" i="1"/>
  <c r="D67" i="1"/>
  <c r="H67" i="1" s="1"/>
  <c r="C67" i="1"/>
  <c r="D66" i="1"/>
  <c r="H66" i="1" s="1"/>
  <c r="C66" i="1"/>
  <c r="D65" i="1"/>
  <c r="H65" i="1" s="1"/>
  <c r="C65" i="1"/>
  <c r="D64" i="1"/>
  <c r="H64" i="1" s="1"/>
  <c r="C64" i="1"/>
  <c r="D63" i="1"/>
  <c r="G63" i="1" s="1"/>
  <c r="C63" i="1"/>
  <c r="D62" i="1"/>
  <c r="H62" i="1" s="1"/>
  <c r="C62" i="1"/>
  <c r="D61" i="1"/>
  <c r="H61" i="1" s="1"/>
  <c r="C61" i="1"/>
  <c r="D60" i="1"/>
  <c r="G60" i="1" s="1"/>
  <c r="C60" i="1"/>
  <c r="D59" i="1"/>
  <c r="H59" i="1" s="1"/>
  <c r="C59" i="1"/>
  <c r="D58" i="1"/>
  <c r="G58" i="1" s="1"/>
  <c r="C58" i="1"/>
  <c r="D57" i="1"/>
  <c r="H57" i="1" s="1"/>
  <c r="C57" i="1"/>
  <c r="D56" i="1"/>
  <c r="H56" i="1" s="1"/>
  <c r="C56" i="1"/>
  <c r="D55" i="1"/>
  <c r="H55" i="1" s="1"/>
  <c r="C55" i="1"/>
  <c r="D54" i="1"/>
  <c r="H54" i="1" s="1"/>
  <c r="C54" i="1"/>
  <c r="D53" i="1"/>
  <c r="H53" i="1" s="1"/>
  <c r="C53" i="1"/>
  <c r="D52" i="1"/>
  <c r="G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H3" i="1"/>
  <c r="D3" i="1"/>
  <c r="G3" i="1" s="1"/>
  <c r="C3" i="1"/>
  <c r="E31" i="9" l="1"/>
  <c r="B31" i="9" s="1"/>
  <c r="G1578" i="1"/>
  <c r="H1576" i="1"/>
  <c r="G717" i="1"/>
  <c r="G646" i="1"/>
  <c r="H646" i="1"/>
  <c r="E22" i="9"/>
  <c r="B22" i="9" s="1"/>
  <c r="H649" i="1"/>
  <c r="E21" i="9"/>
  <c r="B21" i="9" s="1"/>
  <c r="H648" i="1"/>
  <c r="H1510" i="1"/>
  <c r="H1501" i="1"/>
  <c r="G1504" i="1"/>
  <c r="H1502" i="1"/>
  <c r="H1486" i="1"/>
  <c r="G1485" i="1"/>
  <c r="H1481" i="1"/>
  <c r="G1481" i="1"/>
  <c r="G1484" i="1"/>
  <c r="G1480" i="1"/>
  <c r="G710" i="1"/>
  <c r="G642" i="1"/>
  <c r="F652" i="4"/>
  <c r="E351" i="4"/>
  <c r="D346" i="1" s="1"/>
  <c r="E643" i="4"/>
  <c r="D637" i="1" s="1"/>
  <c r="H637" i="1" s="1"/>
  <c r="H411" i="1"/>
  <c r="E224" i="4"/>
  <c r="D220" i="1" s="1"/>
  <c r="H207" i="1"/>
  <c r="H206" i="1"/>
  <c r="G191" i="1"/>
  <c r="G189" i="1"/>
  <c r="G188" i="1"/>
  <c r="G187" i="1"/>
  <c r="F222" i="9"/>
  <c r="B222" i="9" s="1"/>
  <c r="F188" i="4"/>
  <c r="B220" i="9"/>
  <c r="E44" i="9"/>
  <c r="B44" i="9" s="1"/>
  <c r="G181" i="1"/>
  <c r="F219" i="9"/>
  <c r="H177" i="1"/>
  <c r="H176" i="1"/>
  <c r="H175" i="1"/>
  <c r="H173" i="1"/>
  <c r="H174" i="1"/>
  <c r="H170" i="1"/>
  <c r="H169" i="1"/>
  <c r="H167" i="1"/>
  <c r="H165" i="1"/>
  <c r="H166" i="1"/>
  <c r="F169" i="4"/>
  <c r="H164" i="1"/>
  <c r="H163" i="1"/>
  <c r="E40" i="9"/>
  <c r="B40" i="9" s="1"/>
  <c r="G160" i="1"/>
  <c r="G161" i="1"/>
  <c r="F159" i="4"/>
  <c r="G155" i="1"/>
  <c r="G157" i="1"/>
  <c r="G154" i="1"/>
  <c r="F217" i="9"/>
  <c r="B217" i="9" s="1"/>
  <c r="G149" i="1"/>
  <c r="G150" i="1"/>
  <c r="F153" i="4"/>
  <c r="G124" i="1"/>
  <c r="G125" i="1"/>
  <c r="G121" i="1"/>
  <c r="G123" i="1"/>
  <c r="F125" i="4"/>
  <c r="E50" i="4"/>
  <c r="D46" i="1" s="1"/>
  <c r="F74" i="4"/>
  <c r="E29" i="9"/>
  <c r="B29" i="9" s="1"/>
  <c r="B216" i="9"/>
  <c r="E283" i="9"/>
  <c r="B283" i="9" s="1"/>
  <c r="E284" i="9"/>
  <c r="B284" i="9" s="1"/>
  <c r="F134" i="4"/>
  <c r="D133" i="4"/>
  <c r="C130" i="1"/>
  <c r="G47" i="1"/>
  <c r="G50" i="1"/>
  <c r="G53" i="1"/>
  <c r="G56" i="1"/>
  <c r="G59" i="1"/>
  <c r="G61" i="1"/>
  <c r="G64" i="1"/>
  <c r="G67" i="1"/>
  <c r="G70" i="1"/>
  <c r="G73" i="1"/>
  <c r="G77" i="1"/>
  <c r="G80" i="1"/>
  <c r="G83" i="1"/>
  <c r="G86" i="1"/>
  <c r="G88" i="1"/>
  <c r="G92" i="1"/>
  <c r="G95" i="1"/>
  <c r="G98" i="1"/>
  <c r="G101" i="1"/>
  <c r="G104" i="1"/>
  <c r="G107" i="1"/>
  <c r="G110" i="1"/>
  <c r="G113" i="1"/>
  <c r="G116" i="1"/>
  <c r="G221" i="1"/>
  <c r="G224" i="1"/>
  <c r="G227" i="1"/>
  <c r="G230" i="1"/>
  <c r="G233" i="1"/>
  <c r="G236" i="1"/>
  <c r="G238" i="1"/>
  <c r="G241" i="1"/>
  <c r="G244" i="1"/>
  <c r="G247" i="1"/>
  <c r="G250" i="1"/>
  <c r="G253" i="1"/>
  <c r="G256" i="1"/>
  <c r="G258" i="1"/>
  <c r="G48" i="1"/>
  <c r="G51" i="1"/>
  <c r="G54" i="1"/>
  <c r="G57" i="1"/>
  <c r="G62" i="1"/>
  <c r="G65" i="1"/>
  <c r="G68" i="1"/>
  <c r="G72" i="1"/>
  <c r="G75" i="1"/>
  <c r="G81" i="1"/>
  <c r="G84" i="1"/>
  <c r="G87" i="1"/>
  <c r="G90" i="1"/>
  <c r="G93" i="1"/>
  <c r="G96" i="1"/>
  <c r="G99" i="1"/>
  <c r="G102" i="1"/>
  <c r="G106" i="1"/>
  <c r="G109" i="1"/>
  <c r="G112" i="1"/>
  <c r="G115" i="1"/>
  <c r="G118" i="1"/>
  <c r="G223" i="1"/>
  <c r="G226" i="1"/>
  <c r="G231" i="1"/>
  <c r="G235" i="1"/>
  <c r="G239" i="1"/>
  <c r="G242" i="1"/>
  <c r="G245" i="1"/>
  <c r="G249" i="1"/>
  <c r="G252" i="1"/>
  <c r="G255" i="1"/>
  <c r="G288" i="1"/>
  <c r="G290" i="1"/>
  <c r="G292" i="1"/>
  <c r="G347" i="1"/>
  <c r="G349" i="1"/>
  <c r="G351" i="1"/>
  <c r="G353" i="1"/>
  <c r="G355" i="1"/>
  <c r="G357" i="1"/>
  <c r="G359" i="1"/>
  <c r="G361" i="1"/>
  <c r="G363" i="1"/>
  <c r="G365" i="1"/>
  <c r="G368" i="1"/>
  <c r="G370" i="1"/>
  <c r="G372" i="1"/>
  <c r="G374" i="1"/>
  <c r="G376" i="1"/>
  <c r="G378" i="1"/>
  <c r="G380" i="1"/>
  <c r="G382" i="1"/>
  <c r="G385" i="1"/>
  <c r="G387" i="1"/>
  <c r="G389" i="1"/>
  <c r="G391" i="1"/>
  <c r="G394" i="1"/>
  <c r="G396" i="1"/>
  <c r="G398" i="1"/>
  <c r="G400" i="1"/>
  <c r="G439" i="1"/>
  <c r="G447" i="1"/>
  <c r="G458" i="1"/>
  <c r="G462" i="1"/>
  <c r="G470" i="1"/>
  <c r="G474" i="1"/>
  <c r="G490" i="1"/>
  <c r="G498" i="1"/>
  <c r="G502" i="1"/>
  <c r="G510" i="1"/>
  <c r="G518" i="1"/>
  <c r="G532" i="1"/>
  <c r="G540" i="1"/>
  <c r="G544" i="1"/>
  <c r="G552" i="1"/>
  <c r="G560" i="1"/>
  <c r="G563" i="1"/>
  <c r="G571" i="1"/>
  <c r="G582" i="1"/>
  <c r="G586" i="1"/>
  <c r="G593" i="1"/>
  <c r="G597" i="1"/>
  <c r="G631" i="1"/>
  <c r="G649" i="1"/>
  <c r="G657" i="1"/>
  <c r="G665" i="1"/>
  <c r="G669" i="1"/>
  <c r="G677" i="1"/>
  <c r="H687" i="1"/>
  <c r="G687" i="1"/>
  <c r="H695" i="1"/>
  <c r="G695" i="1"/>
  <c r="E35" i="6"/>
  <c r="D1330" i="1"/>
  <c r="G41" i="1"/>
  <c r="G43" i="1"/>
  <c r="G45" i="1"/>
  <c r="H52" i="1"/>
  <c r="H58" i="1"/>
  <c r="H60" i="1"/>
  <c r="H63" i="1"/>
  <c r="H69" i="1"/>
  <c r="H71" i="1"/>
  <c r="H82" i="1"/>
  <c r="H97" i="1"/>
  <c r="H103" i="1"/>
  <c r="H105" i="1"/>
  <c r="H108" i="1"/>
  <c r="H114" i="1"/>
  <c r="G131" i="1"/>
  <c r="G133" i="1"/>
  <c r="G135" i="1"/>
  <c r="G138" i="1"/>
  <c r="G140" i="1"/>
  <c r="G142" i="1"/>
  <c r="G144" i="1"/>
  <c r="G146" i="1"/>
  <c r="G213" i="1"/>
  <c r="G215" i="1"/>
  <c r="G217" i="1"/>
  <c r="G219" i="1"/>
  <c r="H228" i="1"/>
  <c r="H232" i="1"/>
  <c r="H234" i="1"/>
  <c r="H237" i="1"/>
  <c r="H243" i="1"/>
  <c r="H251" i="1"/>
  <c r="H289" i="1"/>
  <c r="H291" i="1"/>
  <c r="H348" i="1"/>
  <c r="H350" i="1"/>
  <c r="H352" i="1"/>
  <c r="H354" i="1"/>
  <c r="H356" i="1"/>
  <c r="H367" i="1"/>
  <c r="H369" i="1"/>
  <c r="H371" i="1"/>
  <c r="H384" i="1"/>
  <c r="H386" i="1"/>
  <c r="H388" i="1"/>
  <c r="H390" i="1"/>
  <c r="H392" i="1"/>
  <c r="H395" i="1"/>
  <c r="G415" i="1"/>
  <c r="G417" i="1"/>
  <c r="G419" i="1"/>
  <c r="G421" i="1"/>
  <c r="G423" i="1"/>
  <c r="G425" i="1"/>
  <c r="G427" i="1"/>
  <c r="G429" i="1"/>
  <c r="G431" i="1"/>
  <c r="G433" i="1"/>
  <c r="G477" i="1"/>
  <c r="G485" i="1"/>
  <c r="G489" i="1"/>
  <c r="G497" i="1"/>
  <c r="G501" i="1"/>
  <c r="G517" i="1"/>
  <c r="G527" i="1"/>
  <c r="G531" i="1"/>
  <c r="G539" i="1"/>
  <c r="G547" i="1"/>
  <c r="G551" i="1"/>
  <c r="G559" i="1"/>
  <c r="G562" i="1"/>
  <c r="G566" i="1"/>
  <c r="G581" i="1"/>
  <c r="G585" i="1"/>
  <c r="G588" i="1"/>
  <c r="G596" i="1"/>
  <c r="G600" i="1"/>
  <c r="G604" i="1"/>
  <c r="G608" i="1"/>
  <c r="G612" i="1"/>
  <c r="G616" i="1"/>
  <c r="G620" i="1"/>
  <c r="G624" i="1"/>
  <c r="G628" i="1"/>
  <c r="G638" i="1"/>
  <c r="G644" i="1"/>
  <c r="G648" i="1"/>
  <c r="G652" i="1"/>
  <c r="G656" i="1"/>
  <c r="G660" i="1"/>
  <c r="G664" i="1"/>
  <c r="G668" i="1"/>
  <c r="G672" i="1"/>
  <c r="G676" i="1"/>
  <c r="G680" i="1"/>
  <c r="G684" i="1"/>
  <c r="G692" i="1"/>
  <c r="G700" i="1"/>
  <c r="G49" i="1"/>
  <c r="G55" i="1"/>
  <c r="G66" i="1"/>
  <c r="G74" i="1"/>
  <c r="G76" i="1"/>
  <c r="G79" i="1"/>
  <c r="G85" i="1"/>
  <c r="G89" i="1"/>
  <c r="G91" i="1"/>
  <c r="G94" i="1"/>
  <c r="G100" i="1"/>
  <c r="G111" i="1"/>
  <c r="G117" i="1"/>
  <c r="G119" i="1"/>
  <c r="G222" i="1"/>
  <c r="G225" i="1"/>
  <c r="G229" i="1"/>
  <c r="G240" i="1"/>
  <c r="G246" i="1"/>
  <c r="G248" i="1"/>
  <c r="G254" i="1"/>
  <c r="G257" i="1"/>
  <c r="G360" i="1"/>
  <c r="G362" i="1"/>
  <c r="G364" i="1"/>
  <c r="G366" i="1"/>
  <c r="G373" i="1"/>
  <c r="G375" i="1"/>
  <c r="G377" i="1"/>
  <c r="G379" i="1"/>
  <c r="G381" i="1"/>
  <c r="G383" i="1"/>
  <c r="G393" i="1"/>
  <c r="G397" i="1"/>
  <c r="G399" i="1"/>
  <c r="G401" i="1"/>
  <c r="G435" i="1"/>
  <c r="G443" i="1"/>
  <c r="G451" i="1"/>
  <c r="G454" i="1"/>
  <c r="G466" i="1"/>
  <c r="G478" i="1"/>
  <c r="G482" i="1"/>
  <c r="G486" i="1"/>
  <c r="G494" i="1"/>
  <c r="G506" i="1"/>
  <c r="G514" i="1"/>
  <c r="G524" i="1"/>
  <c r="G528" i="1"/>
  <c r="G536" i="1"/>
  <c r="G548" i="1"/>
  <c r="G556" i="1"/>
  <c r="G567" i="1"/>
  <c r="G578" i="1"/>
  <c r="G589" i="1"/>
  <c r="G601" i="1"/>
  <c r="G605" i="1"/>
  <c r="G609" i="1"/>
  <c r="G613" i="1"/>
  <c r="G617" i="1"/>
  <c r="G621" i="1"/>
  <c r="G625" i="1"/>
  <c r="G641" i="1"/>
  <c r="G645" i="1"/>
  <c r="G653" i="1"/>
  <c r="G661" i="1"/>
  <c r="G673" i="1"/>
  <c r="G681" i="1"/>
  <c r="H24" i="3"/>
  <c r="F5" i="6"/>
  <c r="C1299" i="1"/>
  <c r="F22" i="6"/>
  <c r="C1316" i="1"/>
  <c r="E89" i="6"/>
  <c r="D1383" i="1" s="1"/>
  <c r="D1384" i="1"/>
  <c r="H1393" i="1"/>
  <c r="G1393" i="1"/>
  <c r="E114" i="6"/>
  <c r="D1416" i="1"/>
  <c r="G42" i="1"/>
  <c r="G44" i="1"/>
  <c r="G132" i="1"/>
  <c r="G134" i="1"/>
  <c r="G136" i="1"/>
  <c r="G137" i="1"/>
  <c r="G139" i="1"/>
  <c r="G141" i="1"/>
  <c r="G143" i="1"/>
  <c r="G145" i="1"/>
  <c r="G212" i="1"/>
  <c r="G214" i="1"/>
  <c r="G216" i="1"/>
  <c r="G218" i="1"/>
  <c r="G416" i="1"/>
  <c r="G418" i="1"/>
  <c r="G420" i="1"/>
  <c r="G422" i="1"/>
  <c r="G424" i="1"/>
  <c r="G426" i="1"/>
  <c r="G428" i="1"/>
  <c r="G430" i="1"/>
  <c r="G432" i="1"/>
  <c r="G434" i="1"/>
  <c r="G438" i="1"/>
  <c r="G442" i="1"/>
  <c r="G446" i="1"/>
  <c r="G450" i="1"/>
  <c r="G457" i="1"/>
  <c r="G461" i="1"/>
  <c r="G465" i="1"/>
  <c r="G469" i="1"/>
  <c r="G473" i="1"/>
  <c r="G481" i="1"/>
  <c r="G493" i="1"/>
  <c r="G505" i="1"/>
  <c r="G509" i="1"/>
  <c r="G513" i="1"/>
  <c r="G521" i="1"/>
  <c r="G535" i="1"/>
  <c r="G543" i="1"/>
  <c r="G555" i="1"/>
  <c r="G570" i="1"/>
  <c r="G577" i="1"/>
  <c r="G592" i="1"/>
  <c r="G437" i="1"/>
  <c r="G441" i="1"/>
  <c r="G445" i="1"/>
  <c r="G449" i="1"/>
  <c r="G456" i="1"/>
  <c r="G460" i="1"/>
  <c r="G464" i="1"/>
  <c r="G468" i="1"/>
  <c r="G472" i="1"/>
  <c r="G476" i="1"/>
  <c r="G480" i="1"/>
  <c r="G484" i="1"/>
  <c r="G488" i="1"/>
  <c r="G492" i="1"/>
  <c r="G496" i="1"/>
  <c r="G500" i="1"/>
  <c r="G504" i="1"/>
  <c r="G508" i="1"/>
  <c r="G512" i="1"/>
  <c r="G516" i="1"/>
  <c r="G520" i="1"/>
  <c r="G526" i="1"/>
  <c r="G530" i="1"/>
  <c r="G534" i="1"/>
  <c r="G538" i="1"/>
  <c r="G542" i="1"/>
  <c r="G546" i="1"/>
  <c r="G550" i="1"/>
  <c r="G554" i="1"/>
  <c r="G558" i="1"/>
  <c r="G565" i="1"/>
  <c r="G569" i="1"/>
  <c r="G573" i="1"/>
  <c r="G576" i="1"/>
  <c r="G580" i="1"/>
  <c r="G584" i="1"/>
  <c r="G591" i="1"/>
  <c r="G595" i="1"/>
  <c r="G599" i="1"/>
  <c r="G603" i="1"/>
  <c r="G607" i="1"/>
  <c r="G611" i="1"/>
  <c r="G615" i="1"/>
  <c r="G619" i="1"/>
  <c r="G623" i="1"/>
  <c r="G627" i="1"/>
  <c r="G637" i="1"/>
  <c r="G643" i="1"/>
  <c r="G647" i="1"/>
  <c r="G651" i="1"/>
  <c r="G655" i="1"/>
  <c r="G659" i="1"/>
  <c r="G663" i="1"/>
  <c r="G667" i="1"/>
  <c r="G671" i="1"/>
  <c r="G675" i="1"/>
  <c r="G679" i="1"/>
  <c r="G683" i="1"/>
  <c r="H691" i="1"/>
  <c r="G691" i="1"/>
  <c r="H699" i="1"/>
  <c r="G699" i="1"/>
  <c r="H1522" i="1"/>
  <c r="G1522" i="1"/>
  <c r="H1525" i="1"/>
  <c r="G1525" i="1"/>
  <c r="H1533" i="1"/>
  <c r="G1533" i="1"/>
  <c r="H1561" i="1"/>
  <c r="G1561" i="1"/>
  <c r="H1569" i="1"/>
  <c r="G1569" i="1"/>
  <c r="H1577" i="1"/>
  <c r="G1577" i="1"/>
  <c r="F118" i="5"/>
  <c r="C1096" i="1"/>
  <c r="G686" i="1"/>
  <c r="G690" i="1"/>
  <c r="G694" i="1"/>
  <c r="G698" i="1"/>
  <c r="H1442" i="1"/>
  <c r="G1442" i="1"/>
  <c r="I1442" i="1" s="1"/>
  <c r="J1442" i="1"/>
  <c r="I1439" i="1"/>
  <c r="I1447" i="1"/>
  <c r="H1452" i="1"/>
  <c r="I1457" i="1"/>
  <c r="H1463" i="1"/>
  <c r="I1466" i="1"/>
  <c r="H1473" i="1"/>
  <c r="H1478" i="1"/>
  <c r="F244" i="4"/>
  <c r="D224" i="4"/>
  <c r="F264" i="4"/>
  <c r="D263" i="4"/>
  <c r="E237" i="5"/>
  <c r="D1215" i="1"/>
  <c r="H1440" i="1"/>
  <c r="G1440" i="1"/>
  <c r="I1440" i="1" s="1"/>
  <c r="J1440" i="1"/>
  <c r="H1444" i="1"/>
  <c r="G1444" i="1"/>
  <c r="I1444" i="1" s="1"/>
  <c r="J1444" i="1"/>
  <c r="H1450" i="1"/>
  <c r="I1455" i="1"/>
  <c r="H1460" i="1"/>
  <c r="I1464" i="1"/>
  <c r="H1469" i="1"/>
  <c r="H1471" i="1"/>
  <c r="I1474" i="1"/>
  <c r="H1476" i="1"/>
  <c r="I1479" i="1"/>
  <c r="H1530" i="1"/>
  <c r="G1530" i="1"/>
  <c r="H1558" i="1"/>
  <c r="G1558" i="1"/>
  <c r="H1566" i="1"/>
  <c r="G1566" i="1"/>
  <c r="H1574" i="1"/>
  <c r="G1574" i="1"/>
  <c r="F177" i="4"/>
  <c r="E163" i="4"/>
  <c r="F163" i="4" s="1"/>
  <c r="F52" i="5"/>
  <c r="C1030" i="1"/>
  <c r="H291" i="9"/>
  <c r="D1167" i="1"/>
  <c r="I1441" i="1"/>
  <c r="H1448" i="1"/>
  <c r="I1451" i="1"/>
  <c r="H1458" i="1"/>
  <c r="I1462" i="1"/>
  <c r="H1467" i="1"/>
  <c r="I1472" i="1"/>
  <c r="I1477" i="1"/>
  <c r="H1483" i="1"/>
  <c r="G1483" i="1"/>
  <c r="H1487" i="1"/>
  <c r="G1487" i="1"/>
  <c r="H1491" i="1"/>
  <c r="G1491" i="1"/>
  <c r="H1495" i="1"/>
  <c r="G1495" i="1"/>
  <c r="H1499" i="1"/>
  <c r="G1499" i="1"/>
  <c r="H1503" i="1"/>
  <c r="G1503" i="1"/>
  <c r="H1507" i="1"/>
  <c r="G1507" i="1"/>
  <c r="H1511" i="1"/>
  <c r="G1511" i="1"/>
  <c r="H1515" i="1"/>
  <c r="G1515" i="1"/>
  <c r="H1519" i="1"/>
  <c r="G1519" i="1"/>
  <c r="G1528" i="1"/>
  <c r="H1528" i="1"/>
  <c r="G1556" i="1"/>
  <c r="H1556" i="1"/>
  <c r="G1564" i="1"/>
  <c r="H1564" i="1"/>
  <c r="G1572" i="1"/>
  <c r="H1572" i="1"/>
  <c r="G1580" i="1"/>
  <c r="H1580" i="1"/>
  <c r="F421" i="4"/>
  <c r="F460" i="4"/>
  <c r="D459" i="4"/>
  <c r="F594" i="4"/>
  <c r="D593" i="4"/>
  <c r="F8" i="5"/>
  <c r="C986" i="1"/>
  <c r="H1439" i="1"/>
  <c r="H1441" i="1"/>
  <c r="H1443" i="1"/>
  <c r="I1443" i="1" s="1"/>
  <c r="G1446" i="1"/>
  <c r="I1446" i="1" s="1"/>
  <c r="G1448" i="1"/>
  <c r="I1448" i="1" s="1"/>
  <c r="G1450" i="1"/>
  <c r="G1452" i="1"/>
  <c r="I1452" i="1" s="1"/>
  <c r="G1456" i="1"/>
  <c r="I1456" i="1" s="1"/>
  <c r="G1458" i="1"/>
  <c r="G1460" i="1"/>
  <c r="I1460" i="1" s="1"/>
  <c r="G1463" i="1"/>
  <c r="I1463" i="1" s="1"/>
  <c r="G1465" i="1"/>
  <c r="I1465" i="1" s="1"/>
  <c r="G1467" i="1"/>
  <c r="I1467" i="1" s="1"/>
  <c r="G1469" i="1"/>
  <c r="G1470" i="1"/>
  <c r="G1471" i="1"/>
  <c r="I1471" i="1" s="1"/>
  <c r="G1473" i="1"/>
  <c r="G1475" i="1"/>
  <c r="G1476" i="1"/>
  <c r="I1476" i="1" s="1"/>
  <c r="G1478" i="1"/>
  <c r="I1478" i="1" s="1"/>
  <c r="F45" i="4"/>
  <c r="D44" i="4"/>
  <c r="F237" i="5"/>
  <c r="H23" i="3"/>
  <c r="D114" i="6"/>
  <c r="F11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G190" i="9"/>
  <c r="E190" i="9" s="1"/>
  <c r="B190" i="9" s="1"/>
  <c r="G186" i="9"/>
  <c r="E186" i="9" s="1"/>
  <c r="B186" i="9" s="1"/>
  <c r="G182" i="9"/>
  <c r="E182" i="9" s="1"/>
  <c r="B182" i="9" s="1"/>
  <c r="G178" i="9"/>
  <c r="E178" i="9" s="1"/>
  <c r="B178" i="9" s="1"/>
  <c r="G165" i="9"/>
  <c r="H164" i="9"/>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278" i="9"/>
  <c r="E278" i="9" s="1"/>
  <c r="B278" i="9" s="1"/>
  <c r="G191" i="9"/>
  <c r="E191" i="9" s="1"/>
  <c r="G188" i="9"/>
  <c r="E188" i="9" s="1"/>
  <c r="B188" i="9" s="1"/>
  <c r="G184" i="9"/>
  <c r="E184" i="9" s="1"/>
  <c r="B184" i="9" s="1"/>
  <c r="G180" i="9"/>
  <c r="E180" i="9" s="1"/>
  <c r="B180" i="9" s="1"/>
  <c r="I10" i="9"/>
  <c r="G1537" i="1"/>
  <c r="H1540" i="1"/>
  <c r="G1545" i="1"/>
  <c r="H1548" i="1"/>
  <c r="G1553" i="1"/>
  <c r="F252" i="4"/>
  <c r="E363" i="4"/>
  <c r="D358" i="1" s="1"/>
  <c r="F70" i="5"/>
  <c r="D69" i="5"/>
  <c r="F207" i="5"/>
  <c r="D206" i="5"/>
  <c r="C1535" i="1"/>
  <c r="D49" i="8"/>
  <c r="C1524" i="1" s="1"/>
  <c r="D50" i="4"/>
  <c r="F83" i="4"/>
  <c r="E82" i="4"/>
  <c r="D78" i="1" s="1"/>
  <c r="F139" i="4"/>
  <c r="F216" i="4"/>
  <c r="D215" i="4"/>
  <c r="E311" i="4"/>
  <c r="D306" i="1" s="1"/>
  <c r="E420" i="4"/>
  <c r="F530" i="4"/>
  <c r="D529" i="4"/>
  <c r="D567" i="4"/>
  <c r="E580" i="4"/>
  <c r="D574" i="1" s="1"/>
  <c r="E12" i="5"/>
  <c r="D990" i="1" s="1"/>
  <c r="E68" i="5"/>
  <c r="G291" i="9"/>
  <c r="E291" i="9" s="1"/>
  <c r="B291" i="9" s="1"/>
  <c r="F190" i="5"/>
  <c r="E206" i="5"/>
  <c r="E176" i="5" s="1"/>
  <c r="E141" i="6"/>
  <c r="I24" i="3"/>
  <c r="F61" i="6"/>
  <c r="D35" i="6"/>
  <c r="D43" i="8"/>
  <c r="D42" i="8"/>
  <c r="B28" i="9"/>
  <c r="D124" i="4"/>
  <c r="D152" i="4"/>
  <c r="D196" i="4"/>
  <c r="D299" i="4"/>
  <c r="D351" i="4"/>
  <c r="D580" i="4"/>
  <c r="D12" i="5"/>
  <c r="D7" i="5" s="1"/>
  <c r="D78" i="5"/>
  <c r="D134" i="5"/>
  <c r="E289" i="9"/>
  <c r="B289" i="9" s="1"/>
  <c r="F603" i="4"/>
  <c r="D87" i="5"/>
  <c r="F149" i="5"/>
  <c r="D176" i="5"/>
  <c r="D129" i="6"/>
  <c r="G297" i="9"/>
  <c r="E297" i="9" s="1"/>
  <c r="B100" i="9"/>
  <c r="B108" i="9"/>
  <c r="B116" i="9"/>
  <c r="B124" i="9"/>
  <c r="B132" i="9"/>
  <c r="B140" i="9"/>
  <c r="B144" i="9"/>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B104" i="9"/>
  <c r="B112" i="9"/>
  <c r="B120" i="9"/>
  <c r="B128" i="9"/>
  <c r="B136" i="9"/>
  <c r="F233" i="9"/>
  <c r="B233" i="9" s="1"/>
  <c r="B239" i="9"/>
  <c r="F249" i="9"/>
  <c r="B249" i="9" s="1"/>
  <c r="B255" i="9"/>
  <c r="F265" i="9"/>
  <c r="B265" i="9" s="1"/>
  <c r="B215" i="9"/>
  <c r="B219" i="9"/>
  <c r="B223" i="9"/>
  <c r="B227" i="9"/>
  <c r="B228" i="9"/>
  <c r="B191" i="9" l="1"/>
  <c r="I22" i="3"/>
  <c r="E175" i="5"/>
  <c r="D1152" i="1" s="1"/>
  <c r="D1153" i="1"/>
  <c r="F7" i="5"/>
  <c r="H20" i="3"/>
  <c r="C985" i="1"/>
  <c r="K1432" i="9"/>
  <c r="G295" i="9"/>
  <c r="E295" i="9" s="1"/>
  <c r="B295" i="9" s="1"/>
  <c r="I34" i="3"/>
  <c r="C1517" i="1"/>
  <c r="F580" i="4"/>
  <c r="C574" i="1"/>
  <c r="H20" i="9"/>
  <c r="G20" i="9"/>
  <c r="D151" i="4"/>
  <c r="F152" i="4"/>
  <c r="C148" i="1"/>
  <c r="G306" i="1"/>
  <c r="H306" i="1"/>
  <c r="F114" i="6"/>
  <c r="H27" i="3"/>
  <c r="C1408" i="1"/>
  <c r="F82" i="4"/>
  <c r="F459" i="4"/>
  <c r="C453" i="1"/>
  <c r="F363" i="4"/>
  <c r="E528" i="4"/>
  <c r="F224" i="4"/>
  <c r="C220" i="1"/>
  <c r="H1416" i="1"/>
  <c r="G1416" i="1"/>
  <c r="H1384" i="1"/>
  <c r="G1384" i="1"/>
  <c r="G1299" i="1"/>
  <c r="H1299" i="1"/>
  <c r="H1330" i="1"/>
  <c r="G1330" i="1"/>
  <c r="F567" i="4"/>
  <c r="C561" i="1"/>
  <c r="B297" i="9"/>
  <c r="E296" i="9"/>
  <c r="I10" i="3" s="1"/>
  <c r="F87" i="5"/>
  <c r="C1065" i="1"/>
  <c r="F134" i="5"/>
  <c r="C1112" i="1"/>
  <c r="D350" i="4"/>
  <c r="F351" i="4"/>
  <c r="C346" i="1"/>
  <c r="C120" i="1"/>
  <c r="F124" i="4"/>
  <c r="I35" i="3"/>
  <c r="C1518" i="1"/>
  <c r="I28" i="3"/>
  <c r="D1435" i="1"/>
  <c r="I21" i="3"/>
  <c r="D1046" i="1"/>
  <c r="F529" i="4"/>
  <c r="D528" i="4"/>
  <c r="C523" i="1"/>
  <c r="F215" i="4"/>
  <c r="C211" i="1"/>
  <c r="H78" i="1"/>
  <c r="G78" i="1"/>
  <c r="G1524" i="1"/>
  <c r="H1524" i="1"/>
  <c r="F69" i="5"/>
  <c r="D68" i="5"/>
  <c r="C1047" i="1"/>
  <c r="F44" i="4"/>
  <c r="C40" i="1"/>
  <c r="D6" i="4"/>
  <c r="I1450" i="1"/>
  <c r="E350" i="4"/>
  <c r="H1167" i="1"/>
  <c r="G1167" i="1"/>
  <c r="D159" i="1"/>
  <c r="E151" i="4"/>
  <c r="E298" i="4"/>
  <c r="I27" i="3"/>
  <c r="D1408" i="1"/>
  <c r="H1383" i="1"/>
  <c r="G1383" i="1"/>
  <c r="I25" i="3"/>
  <c r="D1329" i="1"/>
  <c r="H130" i="1"/>
  <c r="G130" i="1"/>
  <c r="H22" i="3"/>
  <c r="F176" i="5"/>
  <c r="C1153" i="1"/>
  <c r="D175" i="5"/>
  <c r="F196" i="4"/>
  <c r="C192" i="1"/>
  <c r="G294" i="9"/>
  <c r="E294" i="9" s="1"/>
  <c r="F129" i="6"/>
  <c r="C1423" i="1"/>
  <c r="F78" i="5"/>
  <c r="C1056" i="1"/>
  <c r="D298" i="4"/>
  <c r="F299" i="4"/>
  <c r="C294" i="1"/>
  <c r="F35" i="6"/>
  <c r="H25" i="3"/>
  <c r="C1329" i="1"/>
  <c r="H292" i="9"/>
  <c r="D1183" i="1"/>
  <c r="H1535" i="1"/>
  <c r="G1535" i="1"/>
  <c r="E165" i="9"/>
  <c r="B165" i="9" s="1"/>
  <c r="F212" i="9"/>
  <c r="I1473" i="1"/>
  <c r="I1458" i="1"/>
  <c r="F593" i="4"/>
  <c r="C587" i="1"/>
  <c r="D420" i="4"/>
  <c r="H1215" i="1"/>
  <c r="G1215" i="1"/>
  <c r="F263" i="4"/>
  <c r="C259" i="1"/>
  <c r="E6" i="4"/>
  <c r="H1316" i="1"/>
  <c r="G1316" i="1"/>
  <c r="D141" i="6"/>
  <c r="F133" i="4"/>
  <c r="C129" i="1"/>
  <c r="C990" i="1"/>
  <c r="F12" i="5"/>
  <c r="E635" i="4"/>
  <c r="D629" i="1" s="1"/>
  <c r="D414" i="1"/>
  <c r="F50" i="4"/>
  <c r="C46" i="1"/>
  <c r="G292" i="9"/>
  <c r="E292" i="9" s="1"/>
  <c r="B292" i="9" s="1"/>
  <c r="F206" i="5"/>
  <c r="C1183" i="1"/>
  <c r="G358" i="1"/>
  <c r="H358" i="1"/>
  <c r="E7" i="5"/>
  <c r="G986" i="1"/>
  <c r="H986" i="1"/>
  <c r="H1030" i="1"/>
  <c r="G1030" i="1"/>
  <c r="I23" i="3"/>
  <c r="D1214" i="1"/>
  <c r="H1096" i="1"/>
  <c r="G1096" i="1"/>
  <c r="E20" i="9" l="1"/>
  <c r="B20" i="9" s="1"/>
  <c r="E6" i="5"/>
  <c r="I20" i="3"/>
  <c r="D985" i="1"/>
  <c r="E293" i="9"/>
  <c r="B294" i="9"/>
  <c r="H1153" i="1"/>
  <c r="G1153" i="1"/>
  <c r="I17" i="3"/>
  <c r="E289" i="4"/>
  <c r="D147" i="1"/>
  <c r="E408" i="4"/>
  <c r="D403" i="1" s="1"/>
  <c r="D345" i="1"/>
  <c r="H211" i="1"/>
  <c r="G211" i="1"/>
  <c r="H120" i="1"/>
  <c r="G120" i="1"/>
  <c r="H1112" i="1"/>
  <c r="G1112" i="1"/>
  <c r="H1408" i="1"/>
  <c r="G1408" i="1"/>
  <c r="G1517" i="1"/>
  <c r="H1517" i="1"/>
  <c r="H11" i="3"/>
  <c r="H985" i="1"/>
  <c r="G985" i="1"/>
  <c r="H1183" i="1"/>
  <c r="G1183" i="1"/>
  <c r="I16" i="3"/>
  <c r="E290" i="4"/>
  <c r="D286" i="1" s="1"/>
  <c r="E412" i="4"/>
  <c r="D2" i="1"/>
  <c r="G294" i="1"/>
  <c r="H294" i="1"/>
  <c r="G192" i="1"/>
  <c r="H192" i="1"/>
  <c r="H159" i="1"/>
  <c r="G159" i="1"/>
  <c r="H1047" i="1"/>
  <c r="G1047" i="1"/>
  <c r="H1518" i="1"/>
  <c r="G1518" i="1"/>
  <c r="G346" i="1"/>
  <c r="H346" i="1"/>
  <c r="H220" i="1"/>
  <c r="G220" i="1"/>
  <c r="H453" i="1"/>
  <c r="G453" i="1"/>
  <c r="G148" i="1"/>
  <c r="H148" i="1"/>
  <c r="G129" i="1"/>
  <c r="H129" i="1"/>
  <c r="H1056" i="1"/>
  <c r="G1056" i="1"/>
  <c r="H1214" i="1"/>
  <c r="G1214" i="1"/>
  <c r="H46" i="1"/>
  <c r="G46" i="1"/>
  <c r="F141" i="6"/>
  <c r="H28" i="3"/>
  <c r="C1435" i="1"/>
  <c r="G259" i="1"/>
  <c r="H259" i="1"/>
  <c r="F420" i="4"/>
  <c r="D635" i="4"/>
  <c r="C414" i="1"/>
  <c r="H1329" i="1"/>
  <c r="G1329" i="1"/>
  <c r="H1423" i="1"/>
  <c r="G1423" i="1"/>
  <c r="D412" i="4"/>
  <c r="F6" i="4"/>
  <c r="H16" i="3"/>
  <c r="C2" i="1"/>
  <c r="H21" i="3"/>
  <c r="C1046" i="1"/>
  <c r="F68" i="5"/>
  <c r="H523" i="1"/>
  <c r="G523" i="1"/>
  <c r="G1065" i="1"/>
  <c r="H1065" i="1"/>
  <c r="H561" i="1"/>
  <c r="G561" i="1"/>
  <c r="H574" i="1"/>
  <c r="G574" i="1"/>
  <c r="D6" i="5"/>
  <c r="H990" i="1"/>
  <c r="G990" i="1"/>
  <c r="H587" i="1"/>
  <c r="G587" i="1"/>
  <c r="B212" i="9"/>
  <c r="D407" i="4"/>
  <c r="F298" i="4"/>
  <c r="C293" i="1"/>
  <c r="F175" i="5"/>
  <c r="C1152" i="1"/>
  <c r="E407" i="4"/>
  <c r="D402" i="1" s="1"/>
  <c r="D293" i="1"/>
  <c r="H40" i="1"/>
  <c r="G40" i="1"/>
  <c r="D636" i="4"/>
  <c r="F528" i="4"/>
  <c r="C522" i="1"/>
  <c r="D408" i="4"/>
  <c r="F350" i="4"/>
  <c r="C345" i="1"/>
  <c r="E636" i="4"/>
  <c r="D630" i="1" s="1"/>
  <c r="D522" i="1"/>
  <c r="H17" i="3"/>
  <c r="D289" i="4"/>
  <c r="F151" i="4"/>
  <c r="C147" i="1"/>
  <c r="G299" i="9"/>
  <c r="E299" i="9" s="1"/>
  <c r="E19" i="9" l="1"/>
  <c r="H1046" i="1"/>
  <c r="G1046" i="1"/>
  <c r="H414" i="1"/>
  <c r="G414" i="1"/>
  <c r="G1152" i="1"/>
  <c r="H1152" i="1"/>
  <c r="H522" i="1"/>
  <c r="G522" i="1"/>
  <c r="D291" i="4"/>
  <c r="F289" i="4"/>
  <c r="D413" i="4"/>
  <c r="C285" i="1"/>
  <c r="H345" i="1"/>
  <c r="G345" i="1"/>
  <c r="H293" i="1"/>
  <c r="G293" i="1"/>
  <c r="F635" i="4"/>
  <c r="C629" i="1"/>
  <c r="H1435" i="1"/>
  <c r="G1435" i="1"/>
  <c r="H147" i="1"/>
  <c r="G147" i="1"/>
  <c r="E298" i="9"/>
  <c r="B299" i="9"/>
  <c r="F636" i="4"/>
  <c r="C630" i="1"/>
  <c r="G282" i="9"/>
  <c r="E282" i="9" s="1"/>
  <c r="B282" i="9" s="1"/>
  <c r="G276" i="9"/>
  <c r="F6" i="5"/>
  <c r="C984" i="1"/>
  <c r="G2" i="1"/>
  <c r="H2" i="1"/>
  <c r="D639" i="4"/>
  <c r="D414" i="4"/>
  <c r="F412" i="4"/>
  <c r="C407" i="1"/>
  <c r="N3" i="9"/>
  <c r="I11" i="3"/>
  <c r="E413" i="4"/>
  <c r="E414" i="4" s="1"/>
  <c r="D409" i="1" s="1"/>
  <c r="E291" i="4"/>
  <c r="D287" i="1" s="1"/>
  <c r="D285" i="1"/>
  <c r="H276" i="9"/>
  <c r="D984" i="1"/>
  <c r="F408" i="4"/>
  <c r="C403" i="1"/>
  <c r="F407" i="4"/>
  <c r="C402" i="1"/>
  <c r="D290" i="4"/>
  <c r="E639" i="4"/>
  <c r="D407" i="1"/>
  <c r="H9" i="3"/>
  <c r="D633" i="1" l="1"/>
  <c r="K3" i="9"/>
  <c r="I9" i="3"/>
  <c r="H402" i="1"/>
  <c r="G402" i="1"/>
  <c r="E640" i="4"/>
  <c r="E415" i="4"/>
  <c r="D410" i="1" s="1"/>
  <c r="D408" i="1"/>
  <c r="E276" i="9"/>
  <c r="G285" i="1"/>
  <c r="H285" i="1"/>
  <c r="D640" i="4"/>
  <c r="D415" i="4"/>
  <c r="F413" i="4"/>
  <c r="C408" i="1"/>
  <c r="F414" i="4"/>
  <c r="C409" i="1"/>
  <c r="G403" i="1"/>
  <c r="H403" i="1"/>
  <c r="D641" i="4"/>
  <c r="F639" i="4"/>
  <c r="C633" i="1"/>
  <c r="H8" i="3"/>
  <c r="H984" i="1"/>
  <c r="G984" i="1"/>
  <c r="H630" i="1"/>
  <c r="G630" i="1"/>
  <c r="H629" i="1"/>
  <c r="G629" i="1"/>
  <c r="F290" i="4"/>
  <c r="C286" i="1"/>
  <c r="H407" i="1"/>
  <c r="G407" i="1"/>
  <c r="F291" i="4"/>
  <c r="C287" i="1"/>
  <c r="H408" i="1" l="1"/>
  <c r="G408" i="1"/>
  <c r="E642" i="4"/>
  <c r="D634" i="1"/>
  <c r="G287" i="1"/>
  <c r="H287" i="1"/>
  <c r="H286" i="1"/>
  <c r="G286" i="1"/>
  <c r="H633" i="1"/>
  <c r="G633" i="1"/>
  <c r="C635" i="1"/>
  <c r="H409" i="1"/>
  <c r="G409" i="1"/>
  <c r="F415" i="4"/>
  <c r="C410" i="1"/>
  <c r="E275" i="9"/>
  <c r="I8" i="3" s="1"/>
  <c r="B276" i="9"/>
  <c r="M3" i="9"/>
  <c r="D642" i="4"/>
  <c r="D645" i="4" s="1"/>
  <c r="F640" i="4"/>
  <c r="C634" i="1"/>
  <c r="E641" i="4"/>
  <c r="F641" i="4" s="1"/>
  <c r="H18" i="3" l="1"/>
  <c r="C639" i="1"/>
  <c r="H634" i="1"/>
  <c r="G634" i="1"/>
  <c r="D646" i="4"/>
  <c r="F642" i="4"/>
  <c r="C636" i="1"/>
  <c r="E646" i="4"/>
  <c r="D636" i="1"/>
  <c r="E645" i="4"/>
  <c r="D635" i="1"/>
  <c r="G274" i="9"/>
  <c r="E274" i="9" s="1"/>
  <c r="B274" i="9" s="1"/>
  <c r="G410" i="1"/>
  <c r="H410" i="1"/>
  <c r="H635" i="1"/>
  <c r="G635" i="1"/>
  <c r="H7" i="3" l="1"/>
  <c r="H636" i="1"/>
  <c r="G636" i="1"/>
  <c r="I18" i="3"/>
  <c r="D639" i="1"/>
  <c r="H639" i="1" s="1"/>
  <c r="H19" i="3"/>
  <c r="F646" i="4"/>
  <c r="C640" i="1"/>
  <c r="F645" i="4"/>
  <c r="I19" i="3"/>
  <c r="D640" i="1"/>
  <c r="G639" i="1" l="1"/>
  <c r="H640" i="1"/>
  <c r="G640" i="1"/>
  <c r="J3" i="9"/>
  <c r="I7" i="3"/>
  <c r="M271" i="9" l="1"/>
  <c r="L271" i="9"/>
  <c r="H18" i="9"/>
  <c r="G18" i="9"/>
  <c r="E18" i="9" s="1"/>
  <c r="B18" i="9" s="1"/>
  <c r="G17" i="9"/>
  <c r="L16" i="9"/>
  <c r="H15" i="9"/>
  <c r="J5" i="9"/>
  <c r="I13" i="9"/>
  <c r="J8" i="9"/>
  <c r="J11" i="9"/>
  <c r="K6" i="9"/>
  <c r="K9" i="9"/>
  <c r="J13" i="9"/>
  <c r="I6" i="9"/>
  <c r="J12" i="9"/>
  <c r="K7" i="9"/>
  <c r="K10" i="9"/>
  <c r="K13" i="9"/>
  <c r="I7" i="9"/>
  <c r="K8" i="9"/>
  <c r="L15" i="9"/>
  <c r="K5" i="9"/>
  <c r="J17" i="9"/>
  <c r="H17" i="9"/>
  <c r="G16" i="9"/>
  <c r="I17" i="9"/>
  <c r="K11" i="9"/>
  <c r="I5" i="9"/>
  <c r="I8" i="9"/>
  <c r="I11" i="9"/>
  <c r="J6" i="9"/>
  <c r="K12" i="9"/>
  <c r="M16" i="9"/>
  <c r="M15" i="9"/>
  <c r="G15" i="9"/>
  <c r="I9" i="9"/>
  <c r="I12" i="9"/>
  <c r="J7" i="9"/>
  <c r="J10" i="9"/>
  <c r="J9" i="9"/>
  <c r="H16" i="9"/>
  <c r="E8" i="9" l="1"/>
  <c r="B8" i="9" s="1"/>
  <c r="F271" i="9"/>
  <c r="E12" i="9"/>
  <c r="B12" i="9" s="1"/>
  <c r="E15" i="9"/>
  <c r="F15" i="9"/>
  <c r="E5" i="9"/>
  <c r="B5" i="9" s="1"/>
  <c r="E9" i="9"/>
  <c r="B9" i="9" s="1"/>
  <c r="E7" i="9"/>
  <c r="B7" i="9" s="1"/>
  <c r="E10" i="9"/>
  <c r="B10" i="9" s="1"/>
  <c r="E11" i="9"/>
  <c r="B11" i="9" s="1"/>
  <c r="E6" i="9"/>
  <c r="B6" i="9" s="1"/>
  <c r="E16" i="9"/>
  <c r="F16" i="9"/>
  <c r="B271" i="9"/>
  <c r="F19" i="9"/>
  <c r="E13" i="9"/>
  <c r="B13" i="9" s="1"/>
  <c r="E17" i="9"/>
  <c r="B17" i="9" s="1"/>
  <c r="B15" i="9" l="1"/>
  <c r="F14" i="9"/>
  <c r="F3" i="9" s="1"/>
  <c r="B16" i="9"/>
  <c r="E14"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<sst xmlns="http://schemas.openxmlformats.org/spreadsheetml/2006/main" count="4338" uniqueCount="3399">
  <si>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</si>
  <si>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</si>
  <si>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</si>
  <si>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</si>
  <si>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</si>
  <si>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</si>
  <si>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</si>
  <si>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</si>
  <si>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</si>
  <si>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</si>
  <si>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</si>
  <si>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</si>
  <si>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</si>
  <si>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</si>
  <si>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</si>
  <si>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</si>
  <si>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</si>
  <si>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</si>
  <si>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</si>
  <si>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</si>
  <si>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</si>
  <si>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</si>
  <si>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</si>
  <si>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</si>
  <si>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</si>
  <si>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</si>
  <si>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</si>
  <si>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</si>
  <si>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</si>
  <si>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</si>
  <si>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</si>
  <si>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TEHNIČKA ŠKOLA SISAK</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</si>
  <si>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</si>
  <si>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</si>
  <si>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</si>
  <si>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</si>
  <si>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</si>
  <si>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</si>
  <si>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</si>
  <si>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</si>
  <si>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</si>
  <si>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</si>
  <si>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</si>
  <si>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</si>
  <si>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</si>
  <si>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</si>
  <si>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</si>
  <si>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</si>
  <si>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</si>
  <si>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19394 - TEHNIČKA ŠKOLA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</si>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</sst>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2372830.33</v>
      </c>
      <c r="D2" s="6">
        <f>'PR-RAS'!E6</f>
        <v>1452309.2899999998</v>
      </c>
      <c r="E2" s="6">
        <v>0</v>
      </c>
      <c r="F2" s="6">
        <v>0</v>
      </c>
      <c r="G2" s="7">
        <f t="shared" ref="G2:G264" si="0">(B2/1000)*(C2*1+D2*2)</f>
        <v>5277.4489100000001</v>
      </c>
      <c r="H2" s="7">
        <f t="shared" ref="H2:H264" si="1">ABS(C2-ROUND(C2,0))+ABS(D2-ROUND(D2,0))</f>
        <v>0.61999999987892807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2005213.55</v>
      </c>
      <c r="D46" s="1">
        <f>'PR-RAS'!E50</f>
        <v>1245623.75</v>
      </c>
      <c r="E46" s="1">
        <v>0</v>
      </c>
      <c r="F46" s="1">
        <v>0</v>
      </c>
      <c r="G46" s="2">
        <f t="shared" si="0"/>
        <v>202340.74724999999</v>
      </c>
      <c r="H46" s="2">
        <f t="shared" si="1"/>
        <v>0.69999999995343387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1280756.75</v>
      </c>
      <c r="D50" s="1">
        <f>'PR-RAS'!E54</f>
        <v>448525.44</v>
      </c>
      <c r="E50" s="1">
        <v>0</v>
      </c>
      <c r="F50" s="1">
        <v>0</v>
      </c>
      <c r="G50" s="2">
        <f t="shared" si="0"/>
        <v>106712.57386999999</v>
      </c>
      <c r="H50" s="2">
        <f t="shared" si="1"/>
        <v>0.69000000000232831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1280756.75</v>
      </c>
      <c r="D53" s="1">
        <f>'PR-RAS'!E57</f>
        <v>448525.44</v>
      </c>
      <c r="E53" s="1">
        <v>0</v>
      </c>
      <c r="F53" s="1">
        <v>0</v>
      </c>
      <c r="G53" s="2">
        <f t="shared" si="0"/>
        <v>113245.99675999999</v>
      </c>
      <c r="H53" s="2">
        <f t="shared" si="1"/>
        <v>0.69000000000232831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675306.48</v>
      </c>
      <c r="D64" s="1">
        <f>'PR-RAS'!E68</f>
        <v>738059.78</v>
      </c>
      <c r="E64" s="1">
        <v>0</v>
      </c>
      <c r="F64" s="1">
        <v>0</v>
      </c>
      <c r="G64" s="2">
        <f t="shared" si="0"/>
        <v>135539.84052</v>
      </c>
      <c r="H64" s="2">
        <f t="shared" si="1"/>
        <v>0.69999999995343387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675306.48</v>
      </c>
      <c r="D65" s="1">
        <f>'PR-RAS'!E69</f>
        <v>738059.78</v>
      </c>
      <c r="E65" s="1">
        <v>0</v>
      </c>
      <c r="F65" s="1">
        <v>0</v>
      </c>
      <c r="G65" s="2">
        <f t="shared" si="0"/>
        <v>137691.26656000002</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49150.32</v>
      </c>
      <c r="D70" s="1">
        <f>'PR-RAS'!E74</f>
        <v>59038.53</v>
      </c>
      <c r="E70" s="1">
        <v>0</v>
      </c>
      <c r="F70" s="1">
        <v>0</v>
      </c>
      <c r="G70" s="2">
        <f t="shared" si="0"/>
        <v>11538.689220000002</v>
      </c>
      <c r="H70" s="2">
        <f t="shared" si="1"/>
        <v>0.79000000000087311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49150.32</v>
      </c>
      <c r="D71" s="1">
        <f>'PR-RAS'!E75</f>
        <v>59038.53</v>
      </c>
      <c r="E71" s="1">
        <v>0</v>
      </c>
      <c r="F71" s="1">
        <v>0</v>
      </c>
      <c r="G71" s="2">
        <f t="shared" si="0"/>
        <v>11705.916600000002</v>
      </c>
      <c r="H71" s="2">
        <f t="shared" si="1"/>
        <v>0.79000000000087311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11.74</v>
      </c>
      <c r="D78" s="1">
        <f>'PR-RAS'!E82</f>
        <v>0.45</v>
      </c>
      <c r="E78" s="1">
        <v>0</v>
      </c>
      <c r="F78" s="1">
        <v>0</v>
      </c>
      <c r="G78" s="2">
        <f t="shared" si="0"/>
        <v>0.97328000000000003</v>
      </c>
      <c r="H78" s="2">
        <f t="shared" si="1"/>
        <v>0.70999999999999974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11.74</v>
      </c>
      <c r="D79" s="1">
        <f>'PR-RAS'!E83</f>
        <v>0.45</v>
      </c>
      <c r="E79" s="1">
        <v>0</v>
      </c>
      <c r="F79" s="1">
        <v>0</v>
      </c>
      <c r="G79" s="2">
        <f t="shared" si="0"/>
        <v>0.98592000000000002</v>
      </c>
      <c r="H79" s="2">
        <f t="shared" si="1"/>
        <v>0.70999999999999974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11.74</v>
      </c>
      <c r="D81" s="1">
        <f>'PR-RAS'!E85</f>
        <v>0.45</v>
      </c>
      <c r="E81" s="1">
        <v>0</v>
      </c>
      <c r="F81" s="1">
        <v>0</v>
      </c>
      <c r="G81" s="2">
        <f t="shared" si="0"/>
        <v>1.0112000000000001</v>
      </c>
      <c r="H81" s="2">
        <f t="shared" si="1"/>
        <v>0.70999999999999974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5669.88</v>
      </c>
      <c r="D120" s="1">
        <f>'PR-RAS'!E124</f>
        <v>8757.18</v>
      </c>
      <c r="E120" s="1">
        <v>0</v>
      </c>
      <c r="F120" s="1">
        <v>0</v>
      </c>
      <c r="G120" s="2">
        <f t="shared" si="0"/>
        <v>2758.9245599999999</v>
      </c>
      <c r="H120" s="2">
        <f t="shared" si="1"/>
        <v>0.3000000000001819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175.16</v>
      </c>
      <c r="D121" s="1">
        <f>'PR-RAS'!E125</f>
        <v>6924.48</v>
      </c>
      <c r="E121" s="1">
        <v>0</v>
      </c>
      <c r="F121" s="1">
        <v>0</v>
      </c>
      <c r="G121" s="2">
        <f t="shared" si="0"/>
        <v>1682.8943999999999</v>
      </c>
      <c r="H121" s="2">
        <f t="shared" si="1"/>
        <v>0.63999999999956003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175.16</v>
      </c>
      <c r="D123" s="1">
        <f>'PR-RAS'!E127</f>
        <v>6924.48</v>
      </c>
      <c r="E123" s="1">
        <v>0</v>
      </c>
      <c r="F123" s="1">
        <v>0</v>
      </c>
      <c r="G123" s="2">
        <f t="shared" si="0"/>
        <v>1710.9426399999998</v>
      </c>
      <c r="H123" s="2">
        <f t="shared" si="1"/>
        <v>0.63999999999956003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5494.72</v>
      </c>
      <c r="D124" s="1">
        <f>'PR-RAS'!E128</f>
        <v>1832.7</v>
      </c>
      <c r="E124" s="1">
        <v>0</v>
      </c>
      <c r="F124" s="1">
        <v>0</v>
      </c>
      <c r="G124" s="2">
        <f t="shared" si="0"/>
        <v>1126.6947600000001</v>
      </c>
      <c r="H124" s="2">
        <f t="shared" si="1"/>
        <v>0.57999999999969987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5494.72</v>
      </c>
      <c r="D125" s="1">
        <f>'PR-RAS'!E129</f>
        <v>1832.7</v>
      </c>
      <c r="E125" s="1">
        <v>0</v>
      </c>
      <c r="F125" s="1">
        <v>0</v>
      </c>
      <c r="G125" s="2">
        <f t="shared" si="0"/>
        <v>1135.8548800000001</v>
      </c>
      <c r="H125" s="2">
        <f t="shared" si="1"/>
        <v>0.57999999999969987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361908.62</v>
      </c>
      <c r="D129" s="1">
        <f>'PR-RAS'!E133</f>
        <v>197927.91</v>
      </c>
      <c r="E129" s="1">
        <v>0</v>
      </c>
      <c r="F129" s="1">
        <v>0</v>
      </c>
      <c r="G129" s="2">
        <f t="shared" si="0"/>
        <v>96993.84831999999</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361908.62</v>
      </c>
      <c r="D130" s="1">
        <f>'PR-RAS'!E134</f>
        <v>197927.91</v>
      </c>
      <c r="E130" s="1">
        <v>0</v>
      </c>
      <c r="F130" s="1">
        <v>0</v>
      </c>
      <c r="G130" s="2">
        <f t="shared" si="0"/>
        <v>97751.612759999989</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115446</v>
      </c>
      <c r="D131" s="1">
        <f>'PR-RAS'!E135</f>
        <v>197927.91</v>
      </c>
      <c r="E131" s="1">
        <v>0</v>
      </c>
      <c r="F131" s="1">
        <v>0</v>
      </c>
      <c r="G131" s="2">
        <f t="shared" si="0"/>
        <v>66469.236600000004</v>
      </c>
      <c r="H131" s="2">
        <f t="shared" si="1"/>
        <v>8.999999999650754E-2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246462.62</v>
      </c>
      <c r="D132" s="1">
        <f>'PR-RAS'!E136</f>
        <v>0</v>
      </c>
      <c r="E132" s="1">
        <v>0</v>
      </c>
      <c r="F132" s="1">
        <v>0</v>
      </c>
      <c r="G132" s="2">
        <f t="shared" si="0"/>
        <v>32286.603220000001</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26.54</v>
      </c>
      <c r="D135" s="1">
        <f>'PR-RAS'!E139</f>
        <v>0</v>
      </c>
      <c r="E135" s="1">
        <v>0</v>
      </c>
      <c r="F135" s="1">
        <v>0</v>
      </c>
      <c r="G135" s="2">
        <f t="shared" si="0"/>
        <v>3.5563600000000002</v>
      </c>
      <c r="H135" s="2">
        <f t="shared" si="1"/>
        <v>0.46000000000000085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26.54</v>
      </c>
      <c r="D146" s="1">
        <f>'PR-RAS'!E150</f>
        <v>0</v>
      </c>
      <c r="E146" s="1">
        <v>0</v>
      </c>
      <c r="F146" s="1">
        <v>0</v>
      </c>
      <c r="G146" s="2">
        <f t="shared" si="0"/>
        <v>3.8482999999999996</v>
      </c>
      <c r="H146" s="2">
        <f t="shared" si="1"/>
        <v>0.46000000000000085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1272355.06</v>
      </c>
      <c r="D147" s="1">
        <f>'PR-RAS'!E151</f>
        <v>1617499.61</v>
      </c>
      <c r="E147" s="1">
        <v>0</v>
      </c>
      <c r="F147" s="1">
        <v>0</v>
      </c>
      <c r="G147" s="2">
        <f t="shared" si="0"/>
        <v>658073.72487999999</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743226.15</v>
      </c>
      <c r="D148" s="1">
        <f>'PR-RAS'!E152</f>
        <v>820385.58</v>
      </c>
      <c r="E148" s="1">
        <v>0</v>
      </c>
      <c r="F148" s="1">
        <v>0</v>
      </c>
      <c r="G148" s="2">
        <f t="shared" si="0"/>
        <v>350447.60456999997</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619905.38</v>
      </c>
      <c r="D149" s="1">
        <f>'PR-RAS'!E153</f>
        <v>684644.22</v>
      </c>
      <c r="E149" s="1">
        <v>0</v>
      </c>
      <c r="F149" s="1">
        <v>0</v>
      </c>
      <c r="G149" s="2">
        <f t="shared" si="0"/>
        <v>294400.68535999994</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619905.38</v>
      </c>
      <c r="D150" s="1">
        <f>'PR-RAS'!E154</f>
        <v>684644.22</v>
      </c>
      <c r="E150" s="1">
        <v>0</v>
      </c>
      <c r="F150" s="1">
        <v>0</v>
      </c>
      <c r="G150" s="2">
        <f t="shared" si="0"/>
        <v>296389.87917999999</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20616.669999999998</v>
      </c>
      <c r="D154" s="1">
        <f>'PR-RAS'!E158</f>
        <v>22761.08</v>
      </c>
      <c r="E154" s="1">
        <v>0</v>
      </c>
      <c r="F154" s="1">
        <v>0</v>
      </c>
      <c r="G154" s="2">
        <f t="shared" si="0"/>
        <v>10119.24099</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102704.09999999999</v>
      </c>
      <c r="D155" s="1">
        <f>'PR-RAS'!E159</f>
        <v>112980.28</v>
      </c>
      <c r="E155" s="1">
        <v>0</v>
      </c>
      <c r="F155" s="1">
        <v>0</v>
      </c>
      <c r="G155" s="2">
        <f t="shared" si="0"/>
        <v>50614.357639999995</v>
      </c>
      <c r="H155" s="2">
        <f t="shared" si="1"/>
        <v>0.3799999999901047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102582.09</v>
      </c>
      <c r="D157" s="1">
        <f>'PR-RAS'!E161</f>
        <v>112980.28</v>
      </c>
      <c r="E157" s="1">
        <v>0</v>
      </c>
      <c r="F157" s="1">
        <v>0</v>
      </c>
      <c r="G157" s="2">
        <f t="shared" si="0"/>
        <v>51252.653400000003</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122.01</v>
      </c>
      <c r="D158" s="1">
        <f>'PR-RAS'!E162</f>
        <v>0</v>
      </c>
      <c r="E158" s="1">
        <v>0</v>
      </c>
      <c r="F158" s="1">
        <v>0</v>
      </c>
      <c r="G158" s="2">
        <f t="shared" si="0"/>
        <v>19.155570000000001</v>
      </c>
      <c r="H158" s="2">
        <f t="shared" si="1"/>
        <v>1.0000000000005116E-2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421392.89999999997</v>
      </c>
      <c r="D159" s="1">
        <f>'PR-RAS'!E163</f>
        <v>691700.52</v>
      </c>
      <c r="E159" s="1">
        <v>0</v>
      </c>
      <c r="F159" s="1">
        <v>0</v>
      </c>
      <c r="G159" s="2">
        <f t="shared" si="0"/>
        <v>285157.44251999998</v>
      </c>
      <c r="H159" s="2">
        <f t="shared" si="1"/>
        <v>0.58000000001629815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107036.42000000001</v>
      </c>
      <c r="D160" s="1">
        <f>'PR-RAS'!E164</f>
        <v>153806.01</v>
      </c>
      <c r="E160" s="1">
        <v>0</v>
      </c>
      <c r="F160" s="1">
        <v>0</v>
      </c>
      <c r="G160" s="2">
        <f t="shared" si="0"/>
        <v>65929.101960000015</v>
      </c>
      <c r="H160" s="2">
        <f t="shared" si="1"/>
        <v>0.43000000002211891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24869.58</v>
      </c>
      <c r="D161" s="1">
        <f>'PR-RAS'!E165</f>
        <v>7180.86</v>
      </c>
      <c r="E161" s="1">
        <v>0</v>
      </c>
      <c r="F161" s="1">
        <v>0</v>
      </c>
      <c r="G161" s="2">
        <f t="shared" si="0"/>
        <v>6277.0080000000007</v>
      </c>
      <c r="H161" s="2">
        <f t="shared" si="1"/>
        <v>0.55999999999858119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15062.65</v>
      </c>
      <c r="D162" s="1">
        <f>'PR-RAS'!E166</f>
        <v>18581.580000000002</v>
      </c>
      <c r="E162" s="1">
        <v>0</v>
      </c>
      <c r="F162" s="1">
        <v>0</v>
      </c>
      <c r="G162" s="2">
        <f t="shared" si="0"/>
        <v>8408.3554100000001</v>
      </c>
      <c r="H162" s="2">
        <f t="shared" si="1"/>
        <v>0.76999999999861757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64522.720000000001</v>
      </c>
      <c r="D163" s="1">
        <f>'PR-RAS'!E167</f>
        <v>127231.07</v>
      </c>
      <c r="E163" s="1">
        <v>0</v>
      </c>
      <c r="F163" s="1">
        <v>0</v>
      </c>
      <c r="G163" s="2">
        <f t="shared" si="0"/>
        <v>51675.547319999998</v>
      </c>
      <c r="H163" s="2">
        <f t="shared" si="1"/>
        <v>0.35000000000582077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2581.4699999999998</v>
      </c>
      <c r="D164" s="1">
        <f>'PR-RAS'!E168</f>
        <v>812.5</v>
      </c>
      <c r="E164" s="1">
        <v>0</v>
      </c>
      <c r="F164" s="1">
        <v>0</v>
      </c>
      <c r="G164" s="2">
        <f t="shared" si="0"/>
        <v>685.65460999999993</v>
      </c>
      <c r="H164" s="2">
        <f t="shared" si="1"/>
        <v>0.96999999999979991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43521.16</v>
      </c>
      <c r="D165" s="1">
        <f>'PR-RAS'!E169</f>
        <v>198927.73</v>
      </c>
      <c r="E165" s="1">
        <v>0</v>
      </c>
      <c r="F165" s="1">
        <v>0</v>
      </c>
      <c r="G165" s="2">
        <f t="shared" si="0"/>
        <v>72385.765679999997</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4914.26</v>
      </c>
      <c r="D166" s="1">
        <f>'PR-RAS'!E170</f>
        <v>181633.19</v>
      </c>
      <c r="E166" s="1">
        <v>0</v>
      </c>
      <c r="F166" s="1">
        <v>0</v>
      </c>
      <c r="G166" s="2">
        <f t="shared" si="0"/>
        <v>60749.805600000007</v>
      </c>
      <c r="H166" s="2">
        <f t="shared" si="1"/>
        <v>0.45000000000254659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21998.29</v>
      </c>
      <c r="D167" s="1">
        <f>'PR-RAS'!E171</f>
        <v>14133.31</v>
      </c>
      <c r="E167" s="1">
        <v>0</v>
      </c>
      <c r="F167" s="1">
        <v>0</v>
      </c>
      <c r="G167" s="2">
        <f t="shared" si="0"/>
        <v>8343.9750600000007</v>
      </c>
      <c r="H167" s="2">
        <f t="shared" si="1"/>
        <v>0.6000000000003638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433.75</v>
      </c>
      <c r="E169" s="1">
        <v>0</v>
      </c>
      <c r="F169" s="1">
        <v>0</v>
      </c>
      <c r="G169" s="2">
        <f t="shared" si="0"/>
        <v>145.74</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16608.61</v>
      </c>
      <c r="D170" s="1">
        <f>'PR-RAS'!E174</f>
        <v>2727.48</v>
      </c>
      <c r="E170" s="1">
        <v>0</v>
      </c>
      <c r="F170" s="1">
        <v>0</v>
      </c>
      <c r="G170" s="2">
        <f t="shared" si="0"/>
        <v>3728.7433300000002</v>
      </c>
      <c r="H170" s="2">
        <f t="shared" si="1"/>
        <v>0.86999999999943611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182647.27</v>
      </c>
      <c r="D173" s="1">
        <f>'PR-RAS'!E177</f>
        <v>173228.29</v>
      </c>
      <c r="E173" s="1">
        <v>0</v>
      </c>
      <c r="F173" s="1">
        <v>0</v>
      </c>
      <c r="G173" s="2">
        <f t="shared" si="0"/>
        <v>91005.862199999989</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3502.73</v>
      </c>
      <c r="D174" s="1">
        <f>'PR-RAS'!E178</f>
        <v>5919.61</v>
      </c>
      <c r="E174" s="1">
        <v>0</v>
      </c>
      <c r="F174" s="1">
        <v>0</v>
      </c>
      <c r="G174" s="2">
        <f t="shared" si="0"/>
        <v>2654.1573499999995</v>
      </c>
      <c r="H174" s="2">
        <f t="shared" si="1"/>
        <v>0.66000000000030923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1590.95</v>
      </c>
      <c r="D175" s="1">
        <f>'PR-RAS'!E179</f>
        <v>17.5</v>
      </c>
      <c r="E175" s="1">
        <v>0</v>
      </c>
      <c r="F175" s="1">
        <v>0</v>
      </c>
      <c r="G175" s="2">
        <f t="shared" si="0"/>
        <v>282.9153</v>
      </c>
      <c r="H175" s="2">
        <f t="shared" si="1"/>
        <v>0.54999999999995453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24794.32</v>
      </c>
      <c r="D176" s="1">
        <f>'PR-RAS'!E180</f>
        <v>34257.33</v>
      </c>
      <c r="E176" s="1">
        <v>0</v>
      </c>
      <c r="F176" s="1">
        <v>0</v>
      </c>
      <c r="G176" s="2">
        <f t="shared" si="0"/>
        <v>16329.0715</v>
      </c>
      <c r="H176" s="2">
        <f t="shared" si="1"/>
        <v>0.65000000000145519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4570.3999999999996</v>
      </c>
      <c r="E177" s="1">
        <v>0</v>
      </c>
      <c r="F177" s="1">
        <v>0</v>
      </c>
      <c r="G177" s="2">
        <f t="shared" si="0"/>
        <v>1608.7807999999998</v>
      </c>
      <c r="H177" s="2">
        <f t="shared" si="1"/>
        <v>0.3999999999996362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47349.99</v>
      </c>
      <c r="D178" s="1">
        <f>'PR-RAS'!E182</f>
        <v>49171.57</v>
      </c>
      <c r="E178" s="1">
        <v>0</v>
      </c>
      <c r="F178" s="1">
        <v>0</v>
      </c>
      <c r="G178" s="2">
        <f t="shared" si="0"/>
        <v>25787.684010000001</v>
      </c>
      <c r="H178" s="2">
        <f t="shared" si="1"/>
        <v>0.44000000000232831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1566.05</v>
      </c>
      <c r="D179" s="1">
        <f>'PR-RAS'!E183</f>
        <v>0</v>
      </c>
      <c r="E179" s="1">
        <v>0</v>
      </c>
      <c r="F179" s="1">
        <v>0</v>
      </c>
      <c r="G179" s="2">
        <f t="shared" si="0"/>
        <v>278.75689999999997</v>
      </c>
      <c r="H179" s="2">
        <f t="shared" si="1"/>
        <v>4.9999999999954525E-2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12289.06</v>
      </c>
      <c r="D180" s="1">
        <f>'PR-RAS'!E184</f>
        <v>9006.2800000000007</v>
      </c>
      <c r="E180" s="1">
        <v>0</v>
      </c>
      <c r="F180" s="1">
        <v>0</v>
      </c>
      <c r="G180" s="2">
        <f t="shared" si="0"/>
        <v>5423.9899800000003</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1418.64</v>
      </c>
      <c r="D181" s="1">
        <f>'PR-RAS'!E185</f>
        <v>2301.6</v>
      </c>
      <c r="E181" s="1">
        <v>0</v>
      </c>
      <c r="F181" s="1">
        <v>0</v>
      </c>
      <c r="G181" s="2">
        <f t="shared" si="0"/>
        <v>1083.9312</v>
      </c>
      <c r="H181" s="2">
        <f t="shared" si="1"/>
        <v>0.75999999999999091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90135.53</v>
      </c>
      <c r="D182" s="1">
        <f>'PR-RAS'!E186</f>
        <v>67984</v>
      </c>
      <c r="E182" s="1">
        <v>0</v>
      </c>
      <c r="F182" s="1">
        <v>0</v>
      </c>
      <c r="G182" s="2">
        <f t="shared" si="0"/>
        <v>40924.73893</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88188.05</v>
      </c>
      <c r="D184" s="1">
        <f>'PR-RAS'!E188</f>
        <v>165738.49</v>
      </c>
      <c r="E184" s="1">
        <v>0</v>
      </c>
      <c r="F184" s="1">
        <v>0</v>
      </c>
      <c r="G184" s="2">
        <f t="shared" si="0"/>
        <v>76798.700489999988</v>
      </c>
      <c r="H184" s="2">
        <f t="shared" si="1"/>
        <v>0.53999999999359716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2076.23</v>
      </c>
      <c r="D186" s="1">
        <f>'PR-RAS'!E190</f>
        <v>4101.8500000000004</v>
      </c>
      <c r="E186" s="1">
        <v>0</v>
      </c>
      <c r="F186" s="1">
        <v>0</v>
      </c>
      <c r="G186" s="2">
        <f t="shared" si="0"/>
        <v>1901.7870500000001</v>
      </c>
      <c r="H186" s="2">
        <f t="shared" si="1"/>
        <v>0.37999999999965439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11291.48</v>
      </c>
      <c r="D187" s="1">
        <f>'PR-RAS'!E191</f>
        <v>21284.29</v>
      </c>
      <c r="E187" s="1">
        <v>0</v>
      </c>
      <c r="F187" s="1">
        <v>0</v>
      </c>
      <c r="G187" s="2">
        <f t="shared" si="0"/>
        <v>10017.971159999999</v>
      </c>
      <c r="H187" s="2">
        <f t="shared" si="1"/>
        <v>0.77000000000043656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35</v>
      </c>
      <c r="E188" s="1">
        <v>0</v>
      </c>
      <c r="F188" s="1">
        <v>0</v>
      </c>
      <c r="G188" s="2">
        <f t="shared" si="0"/>
        <v>13.09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1469.91</v>
      </c>
      <c r="D189" s="1">
        <f>'PR-RAS'!E193</f>
        <v>1368.86</v>
      </c>
      <c r="E189" s="1">
        <v>0</v>
      </c>
      <c r="F189" s="1">
        <v>0</v>
      </c>
      <c r="G189" s="2">
        <f t="shared" si="0"/>
        <v>791.03444000000002</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2358.94</v>
      </c>
      <c r="D190" s="1">
        <f>'PR-RAS'!E194</f>
        <v>0</v>
      </c>
      <c r="E190" s="1">
        <v>0</v>
      </c>
      <c r="F190" s="1">
        <v>0</v>
      </c>
      <c r="G190" s="2">
        <f t="shared" si="0"/>
        <v>445.83966000000004</v>
      </c>
      <c r="H190" s="2">
        <f t="shared" si="1"/>
        <v>5.999999999994543E-2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70991.490000000005</v>
      </c>
      <c r="D191" s="1">
        <f>'PR-RAS'!E195</f>
        <v>138948.49</v>
      </c>
      <c r="E191" s="1">
        <v>0</v>
      </c>
      <c r="F191" s="1">
        <v>0</v>
      </c>
      <c r="G191" s="2">
        <f t="shared" si="0"/>
        <v>66288.809299999994</v>
      </c>
      <c r="H191" s="2">
        <f t="shared" si="1"/>
        <v>0.97999999999592546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2054.2600000000002</v>
      </c>
      <c r="D192" s="1">
        <f>'PR-RAS'!E196</f>
        <v>653.44000000000005</v>
      </c>
      <c r="E192" s="1">
        <v>0</v>
      </c>
      <c r="F192" s="1">
        <v>0</v>
      </c>
      <c r="G192" s="2">
        <f t="shared" si="0"/>
        <v>641.97774000000004</v>
      </c>
      <c r="H192" s="2">
        <f t="shared" si="1"/>
        <v>0.70000000000027285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2054.2600000000002</v>
      </c>
      <c r="D206" s="1">
        <f>'PR-RAS'!E210</f>
        <v>653.44000000000005</v>
      </c>
      <c r="E206" s="1">
        <v>0</v>
      </c>
      <c r="F206" s="1">
        <v>0</v>
      </c>
      <c r="G206" s="2">
        <f t="shared" si="0"/>
        <v>689.03370000000007</v>
      </c>
      <c r="H206" s="2">
        <f t="shared" si="1"/>
        <v>0.70000000000027285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511.27</v>
      </c>
      <c r="D207" s="1">
        <f>'PR-RAS'!E211</f>
        <v>653.44000000000005</v>
      </c>
      <c r="E207" s="1">
        <v>0</v>
      </c>
      <c r="F207" s="1">
        <v>0</v>
      </c>
      <c r="G207" s="2">
        <f t="shared" si="0"/>
        <v>374.53890000000001</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1542.99</v>
      </c>
      <c r="D209" s="1">
        <f>'PR-RAS'!E213</f>
        <v>0</v>
      </c>
      <c r="E209" s="1">
        <v>0</v>
      </c>
      <c r="F209" s="1">
        <v>0</v>
      </c>
      <c r="G209" s="2">
        <f t="shared" si="0"/>
        <v>320.94191999999998</v>
      </c>
      <c r="H209" s="2">
        <f t="shared" si="1"/>
        <v>9.9999999999909051E-3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55771.35</v>
      </c>
      <c r="D220" s="1">
        <f>'PR-RAS'!E224</f>
        <v>19628.07</v>
      </c>
      <c r="E220" s="1">
        <v>0</v>
      </c>
      <c r="F220" s="1">
        <v>0</v>
      </c>
      <c r="G220" s="2">
        <f t="shared" si="0"/>
        <v>20811.020309999996</v>
      </c>
      <c r="H220" s="2">
        <f t="shared" si="1"/>
        <v>0.41999999999825377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55771.35</v>
      </c>
      <c r="D243" s="1">
        <f>'PR-RAS'!E247</f>
        <v>19628.07</v>
      </c>
      <c r="E243" s="1">
        <v>0</v>
      </c>
      <c r="F243" s="1">
        <v>0</v>
      </c>
      <c r="G243" s="2">
        <f t="shared" si="0"/>
        <v>22996.652579999998</v>
      </c>
      <c r="H243" s="2">
        <f t="shared" si="1"/>
        <v>0.41999999999825377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55771.35</v>
      </c>
      <c r="D246" s="1">
        <f>'PR-RAS'!E250</f>
        <v>19628.07</v>
      </c>
      <c r="E246" s="1">
        <v>0</v>
      </c>
      <c r="F246" s="1">
        <v>0</v>
      </c>
      <c r="G246" s="2">
        <f t="shared" si="0"/>
        <v>23281.735049999996</v>
      </c>
      <c r="H246" s="2">
        <f t="shared" si="1"/>
        <v>0.41999999999825377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49910.400000000001</v>
      </c>
      <c r="D248" s="1">
        <f>'PR-RAS'!E252</f>
        <v>85132</v>
      </c>
      <c r="E248" s="1">
        <v>0</v>
      </c>
      <c r="F248" s="1">
        <v>0</v>
      </c>
      <c r="G248" s="2">
        <f t="shared" si="0"/>
        <v>54383.076799999995</v>
      </c>
      <c r="H248" s="2">
        <f t="shared" si="1"/>
        <v>0.40000000000145519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49910.400000000001</v>
      </c>
      <c r="D255" s="1">
        <f>'PR-RAS'!E259</f>
        <v>85132</v>
      </c>
      <c r="E255" s="1">
        <v>0</v>
      </c>
      <c r="F255" s="1">
        <v>0</v>
      </c>
      <c r="G255" s="2">
        <f t="shared" si="0"/>
        <v>55924.297599999998</v>
      </c>
      <c r="H255" s="2">
        <f t="shared" si="1"/>
        <v>0.40000000000145519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3815.78</v>
      </c>
      <c r="D257" s="1">
        <f>'PR-RAS'!E261</f>
        <v>0</v>
      </c>
      <c r="E257" s="1">
        <v>0</v>
      </c>
      <c r="F257" s="1">
        <v>0</v>
      </c>
      <c r="G257" s="2">
        <f t="shared" si="0"/>
        <v>976.83968000000004</v>
      </c>
      <c r="H257" s="2">
        <f t="shared" si="1"/>
        <v>0.21999999999979991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46094.62</v>
      </c>
      <c r="D258" s="1">
        <f>'PR-RAS'!E262</f>
        <v>85132</v>
      </c>
      <c r="E258" s="1">
        <v>0</v>
      </c>
      <c r="F258" s="1">
        <v>0</v>
      </c>
      <c r="G258" s="2">
        <f t="shared" si="0"/>
        <v>55604.16534</v>
      </c>
      <c r="H258" s="2">
        <f t="shared" si="1"/>
        <v>0.37999999999738066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1272355.06</v>
      </c>
      <c r="D285" s="1">
        <f>'PR-RAS'!E289</f>
        <v>1617499.61</v>
      </c>
      <c r="E285" s="1">
        <v>0</v>
      </c>
      <c r="F285" s="1">
        <v>0</v>
      </c>
      <c r="G285" s="2">
        <f t="shared" si="8"/>
        <v>1280088.61552</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1100475.27</v>
      </c>
      <c r="D286" s="1">
        <f>'PR-RAS'!E290</f>
        <v>0</v>
      </c>
      <c r="E286" s="1">
        <v>0</v>
      </c>
      <c r="F286" s="1">
        <v>0</v>
      </c>
      <c r="G286" s="2">
        <f t="shared" si="8"/>
        <v>313635.45194999996</v>
      </c>
      <c r="H286" s="2">
        <f t="shared" si="9"/>
        <v>0.27000000001862645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165190.3200000003</v>
      </c>
      <c r="E287" s="1">
        <v>0</v>
      </c>
      <c r="F287" s="1">
        <v>0</v>
      </c>
      <c r="G287" s="2">
        <f t="shared" si="8"/>
        <v>94488.863040000157</v>
      </c>
      <c r="H287" s="2">
        <f t="shared" si="9"/>
        <v>0.32000000029802322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338875.66</v>
      </c>
      <c r="E288" s="1">
        <v>0</v>
      </c>
      <c r="F288" s="1">
        <v>0</v>
      </c>
      <c r="G288" s="2">
        <f t="shared" si="8"/>
        <v>194514.62883999996</v>
      </c>
      <c r="H288" s="2">
        <f t="shared" si="9"/>
        <v>0.34000000002561137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1009218.5</v>
      </c>
      <c r="D345" s="1">
        <f>'PR-RAS'!E350</f>
        <v>5926.78</v>
      </c>
      <c r="E345" s="1">
        <v>0</v>
      </c>
      <c r="F345" s="1">
        <v>0</v>
      </c>
      <c r="G345" s="2">
        <f t="shared" si="8"/>
        <v>351248.78863999998</v>
      </c>
      <c r="H345" s="2">
        <f t="shared" si="9"/>
        <v>0.72000000000025466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24159.489999999998</v>
      </c>
      <c r="D346" s="1">
        <f>'PR-RAS'!E351</f>
        <v>3769.33</v>
      </c>
      <c r="E346" s="1">
        <v>0</v>
      </c>
      <c r="F346" s="1">
        <v>0</v>
      </c>
      <c r="G346" s="2">
        <f t="shared" si="8"/>
        <v>10935.861749999998</v>
      </c>
      <c r="H346" s="2">
        <f t="shared" si="9"/>
        <v>0.81999999999788997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24159.489999999998</v>
      </c>
      <c r="D351" s="1">
        <f>'PR-RAS'!E356</f>
        <v>3769.33</v>
      </c>
      <c r="E351" s="1">
        <v>0</v>
      </c>
      <c r="F351" s="1">
        <v>0</v>
      </c>
      <c r="G351" s="2">
        <f t="shared" si="8"/>
        <v>11094.352499999999</v>
      </c>
      <c r="H351" s="2">
        <f t="shared" si="9"/>
        <v>0.81999999999788997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6569.78</v>
      </c>
      <c r="D354" s="1">
        <f>'PR-RAS'!E359</f>
        <v>0</v>
      </c>
      <c r="E354" s="1">
        <v>0</v>
      </c>
      <c r="F354" s="1">
        <v>0</v>
      </c>
      <c r="G354" s="2">
        <f t="shared" si="8"/>
        <v>2319.1323399999997</v>
      </c>
      <c r="H354" s="2">
        <f t="shared" si="9"/>
        <v>0.22000000000025466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17589.71</v>
      </c>
      <c r="D355" s="1">
        <f>'PR-RAS'!E360</f>
        <v>0</v>
      </c>
      <c r="E355" s="1">
        <v>0</v>
      </c>
      <c r="F355" s="1">
        <v>0</v>
      </c>
      <c r="G355" s="2">
        <f t="shared" si="8"/>
        <v>6226.7573399999992</v>
      </c>
      <c r="H355" s="2">
        <f t="shared" si="9"/>
        <v>0.29000000000087311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3769.33</v>
      </c>
      <c r="E357" s="1">
        <v>0</v>
      </c>
      <c r="F357" s="1">
        <v>0</v>
      </c>
      <c r="G357" s="2">
        <f t="shared" si="8"/>
        <v>2683.76296</v>
      </c>
      <c r="H357" s="2">
        <f t="shared" si="9"/>
        <v>0.32999999999992724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985059.01</v>
      </c>
      <c r="D358" s="1">
        <f>'PR-RAS'!E363</f>
        <v>2157.4499999999998</v>
      </c>
      <c r="E358" s="1">
        <v>0</v>
      </c>
      <c r="F358" s="1">
        <v>0</v>
      </c>
      <c r="G358" s="2">
        <f t="shared" si="8"/>
        <v>353206.48586999997</v>
      </c>
      <c r="H358" s="2">
        <f t="shared" si="9"/>
        <v>0.46000000000913133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985059.01</v>
      </c>
      <c r="D364" s="1">
        <f>'PR-RAS'!E369</f>
        <v>2157.4499999999998</v>
      </c>
      <c r="E364" s="1">
        <v>0</v>
      </c>
      <c r="F364" s="1">
        <v>0</v>
      </c>
      <c r="G364" s="2">
        <f t="shared" si="8"/>
        <v>359142.72933</v>
      </c>
      <c r="H364" s="2">
        <f t="shared" si="9"/>
        <v>0.46000000000913133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18720.759999999998</v>
      </c>
      <c r="D365" s="1">
        <f>'PR-RAS'!E370</f>
        <v>0</v>
      </c>
      <c r="E365" s="1">
        <v>0</v>
      </c>
      <c r="F365" s="1">
        <v>0</v>
      </c>
      <c r="G365" s="2">
        <f t="shared" si="8"/>
        <v>6814.3566399999991</v>
      </c>
      <c r="H365" s="2">
        <f t="shared" si="9"/>
        <v>0.24000000000160071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70954.38</v>
      </c>
      <c r="D369" s="1">
        <f>'PR-RAS'!E374</f>
        <v>0</v>
      </c>
      <c r="E369" s="1">
        <v>0</v>
      </c>
      <c r="F369" s="1">
        <v>0</v>
      </c>
      <c r="G369" s="2">
        <f t="shared" si="8"/>
        <v>26111.21184</v>
      </c>
      <c r="H369" s="2">
        <f t="shared" si="9"/>
        <v>0.38000000000465661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895383.87</v>
      </c>
      <c r="D371" s="1">
        <f>'PR-RAS'!E376</f>
        <v>2157.4499999999998</v>
      </c>
      <c r="E371" s="1">
        <v>0</v>
      </c>
      <c r="F371" s="1">
        <v>0</v>
      </c>
      <c r="G371" s="2">
        <f t="shared" si="8"/>
        <v>332888.54489999998</v>
      </c>
      <c r="H371" s="2">
        <f t="shared" si="9"/>
        <v>0.58000000000447471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1009218.5</v>
      </c>
      <c r="D403" s="1">
        <f>'PR-RAS'!E408</f>
        <v>5926.78</v>
      </c>
      <c r="E403" s="1">
        <v>0</v>
      </c>
      <c r="F403" s="1">
        <v>0</v>
      </c>
      <c r="G403" s="2">
        <f t="shared" si="8"/>
        <v>410470.96812000003</v>
      </c>
      <c r="H403" s="2">
        <f t="shared" si="9"/>
        <v>0.72000000000025466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2372830.33</v>
      </c>
      <c r="D407" s="1">
        <f>'PR-RAS'!E412</f>
        <v>1452309.2899999998</v>
      </c>
      <c r="E407" s="1">
        <v>0</v>
      </c>
      <c r="F407" s="1">
        <v>0</v>
      </c>
      <c r="G407" s="2">
        <f t="shared" si="8"/>
        <v>2142644.25746</v>
      </c>
      <c r="H407" s="2">
        <f t="shared" si="9"/>
        <v>0.61999999987892807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2281573.56</v>
      </c>
      <c r="D408" s="1">
        <f>'PR-RAS'!E413</f>
        <v>1623426.3900000001</v>
      </c>
      <c r="E408" s="1">
        <v>0</v>
      </c>
      <c r="F408" s="1">
        <v>0</v>
      </c>
      <c r="G408" s="2">
        <f t="shared" si="8"/>
        <v>2250069.5203799997</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91256.770000000019</v>
      </c>
      <c r="D409" s="1">
        <f>'PR-RAS'!E414</f>
        <v>0</v>
      </c>
      <c r="E409" s="1">
        <v>0</v>
      </c>
      <c r="F409" s="1">
        <v>0</v>
      </c>
      <c r="G409" s="2">
        <f t="shared" si="8"/>
        <v>37232.762160000006</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171117.10000000033</v>
      </c>
      <c r="E410" s="1">
        <v>0</v>
      </c>
      <c r="F410" s="1">
        <v>0</v>
      </c>
      <c r="G410" s="2">
        <f t="shared" si="8"/>
        <v>139973.78780000025</v>
      </c>
      <c r="H410" s="2">
        <f t="shared" si="9"/>
        <v>0.1000000003259629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338875.66</v>
      </c>
      <c r="E411" s="1">
        <v>0</v>
      </c>
      <c r="F411" s="1">
        <v>0</v>
      </c>
      <c r="G411" s="2">
        <f t="shared" si="8"/>
        <v>277878.04119999998</v>
      </c>
      <c r="H411" s="2">
        <f t="shared" si="9"/>
        <v>0.34000000002561137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2372830.33</v>
      </c>
      <c r="D633" s="1">
        <f>'PR-RAS'!E639</f>
        <v>1452309.2899999998</v>
      </c>
      <c r="E633" s="1">
        <v>0</v>
      </c>
      <c r="F633" s="1">
        <v>0</v>
      </c>
      <c r="G633" s="2">
        <f t="shared" si="10"/>
        <v>3335347.7111200001</v>
      </c>
      <c r="H633" s="2">
        <f t="shared" si="11"/>
        <v>0.61999999987892807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2281573.56</v>
      </c>
      <c r="D634" s="1">
        <f>'PR-RAS'!E640</f>
        <v>1623426.3900000001</v>
      </c>
      <c r="E634" s="1">
        <v>0</v>
      </c>
      <c r="F634" s="1">
        <v>0</v>
      </c>
      <c r="G634" s="2">
        <f t="shared" si="10"/>
        <v>3499493.87322</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91256.770000000019</v>
      </c>
      <c r="D635" s="1">
        <f>'PR-RAS'!E641</f>
        <v>0</v>
      </c>
      <c r="E635" s="1">
        <v>0</v>
      </c>
      <c r="F635" s="1">
        <v>0</v>
      </c>
      <c r="G635" s="2">
        <f t="shared" si="10"/>
        <v>57856.792180000011</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171117.10000000033</v>
      </c>
      <c r="E636" s="1">
        <v>0</v>
      </c>
      <c r="F636" s="1">
        <v>0</v>
      </c>
      <c r="G636" s="2">
        <f t="shared" si="10"/>
        <v>217318.71700000041</v>
      </c>
      <c r="H636" s="2">
        <f t="shared" si="11"/>
        <v>0.1000000003259629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338875.66</v>
      </c>
      <c r="E637" s="1">
        <v>0</v>
      </c>
      <c r="F637" s="1">
        <v>0</v>
      </c>
      <c r="G637" s="2">
        <f t="shared" si="10"/>
        <v>431049.83951999998</v>
      </c>
      <c r="H637" s="2">
        <f t="shared" si="11"/>
        <v>0.34000000002561137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91256.770000000019</v>
      </c>
      <c r="D639" s="1">
        <f>'PR-RAS'!E645</f>
        <v>167758.55999999965</v>
      </c>
      <c r="E639" s="1">
        <v>0</v>
      </c>
      <c r="F639" s="1">
        <v>0</v>
      </c>
      <c r="G639" s="2">
        <f t="shared" si="10"/>
        <v>272281.74181999959</v>
      </c>
      <c r="H639" s="2">
        <f t="shared" si="11"/>
        <v>0.67000000033294782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178161.47</v>
      </c>
      <c r="D641" s="1">
        <f>'PR-RAS'!E647</f>
        <v>127190.27</v>
      </c>
      <c r="E641" s="1">
        <v>0</v>
      </c>
      <c r="F641" s="1">
        <v>0</v>
      </c>
      <c r="G641" s="2">
        <f t="shared" si="10"/>
        <v>276826.88640000002</v>
      </c>
      <c r="H641" s="2">
        <f t="shared" si="11"/>
        <v>0.74000000000523869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379827.4</v>
      </c>
      <c r="D642" s="1">
        <f>'PR-RAS'!E649</f>
        <v>493692.9</v>
      </c>
      <c r="E642" s="1">
        <v>0</v>
      </c>
      <c r="F642" s="1">
        <v>0</v>
      </c>
      <c r="G642" s="2">
        <f t="shared" si="10"/>
        <v>876383.66120000009</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2474014.0499999998</v>
      </c>
      <c r="D643" s="1">
        <f>'PR-RAS'!E650</f>
        <v>1298293.3</v>
      </c>
      <c r="E643" s="1">
        <v>0</v>
      </c>
      <c r="F643" s="1">
        <v>0</v>
      </c>
      <c r="G643" s="2">
        <f t="shared" si="10"/>
        <v>3255325.6173000005</v>
      </c>
      <c r="H643" s="2">
        <f t="shared" si="11"/>
        <v>0.34999999986030161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2663927.75</v>
      </c>
      <c r="D644" s="1">
        <f>'PR-RAS'!E651</f>
        <v>1619986.17</v>
      </c>
      <c r="E644" s="1">
        <v>0</v>
      </c>
      <c r="F644" s="1">
        <v>0</v>
      </c>
      <c r="G644" s="2">
        <f t="shared" si="10"/>
        <v>3796207.7578699999</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189913.69999999972</v>
      </c>
      <c r="D645" s="1">
        <f>'PR-RAS'!E652</f>
        <v>172000.03000000026</v>
      </c>
      <c r="E645" s="1">
        <v>0</v>
      </c>
      <c r="F645" s="1">
        <v>0</v>
      </c>
      <c r="G645" s="2">
        <f t="shared" si="10"/>
        <v>343840.46144000016</v>
      </c>
      <c r="H645" s="2">
        <f t="shared" si="11"/>
        <v>0.33000000054016709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76</v>
      </c>
      <c r="E647" s="1">
        <v>0</v>
      </c>
      <c r="F647" s="1">
        <v>0</v>
      </c>
      <c r="G647" s="2">
        <f t="shared" si="10"/>
        <v>144.70400000000001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76</v>
      </c>
      <c r="E649" s="1">
        <v>0</v>
      </c>
      <c r="F649" s="1">
        <v>0</v>
      </c>
      <c r="G649" s="2">
        <f t="shared" si="10"/>
        <v>145.15200000000002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675306.48</v>
      </c>
      <c r="D668" s="1">
        <f>'PR-RAS'!E675</f>
        <v>738059.78</v>
      </c>
      <c r="E668" s="1">
        <v>0</v>
      </c>
      <c r="F668" s="1">
        <v>0</v>
      </c>
      <c r="G668" s="2">
        <f t="shared" si="10"/>
        <v>1435001.1686800001</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47942.21</v>
      </c>
      <c r="D687" s="1">
        <f>'PR-RAS'!E694</f>
        <v>59038.53</v>
      </c>
      <c r="E687" s="1">
        <v>0</v>
      </c>
      <c r="F687" s="1">
        <v>0</v>
      </c>
      <c r="G687" s="2">
        <f t="shared" si="10"/>
        <v>113889.21922</v>
      </c>
      <c r="H687" s="2">
        <f t="shared" si="11"/>
        <v>0.68000000000029104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1208.1099999999999</v>
      </c>
      <c r="D689" s="1">
        <f>'PR-RAS'!E696</f>
        <v>0</v>
      </c>
      <c r="E689" s="1">
        <v>0</v>
      </c>
      <c r="F689" s="1">
        <v>0</v>
      </c>
      <c r="G689" s="2">
        <f t="shared" si="10"/>
        <v>831.17967999999985</v>
      </c>
      <c r="H689" s="2">
        <f t="shared" si="11"/>
        <v>0.10999999999989996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2017.17</v>
      </c>
      <c r="E709" s="1">
        <v>0</v>
      </c>
      <c r="F709" s="1">
        <v>0</v>
      </c>
      <c r="G709" s="2">
        <f t="shared" si="10"/>
        <v>2856.3127199999999</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1928.65</v>
      </c>
      <c r="D710" s="1">
        <f>'PR-RAS'!E717</f>
        <v>1439.57</v>
      </c>
      <c r="E710" s="1">
        <v>0</v>
      </c>
      <c r="F710" s="1">
        <v>0</v>
      </c>
      <c r="G710" s="2">
        <f t="shared" si="10"/>
        <v>3408.7231099999999</v>
      </c>
      <c r="H710" s="2">
        <f t="shared" si="11"/>
        <v>0.77999999999997272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15062.65</v>
      </c>
      <c r="D711" s="1">
        <f>'PR-RAS'!E718</f>
        <v>18581.580000000002</v>
      </c>
      <c r="E711" s="1">
        <v>0</v>
      </c>
      <c r="F711" s="1">
        <v>0</v>
      </c>
      <c r="G711" s="2">
        <f t="shared" si="10"/>
        <v>37080.325100000002</v>
      </c>
      <c r="H711" s="2">
        <f t="shared" si="11"/>
        <v>0.76999999999861757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1565.92</v>
      </c>
      <c r="D713" s="1">
        <f>'PR-RAS'!E720</f>
        <v>0</v>
      </c>
      <c r="E713" s="1">
        <v>0</v>
      </c>
      <c r="F713" s="1">
        <v>0</v>
      </c>
      <c r="G713" s="2">
        <f t="shared" si="10"/>
        <v>1114.9350400000001</v>
      </c>
      <c r="H713" s="2">
        <f t="shared" si="11"/>
        <v>7.999999999992724E-2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12289.06</v>
      </c>
      <c r="D715" s="1">
        <f>'PR-RAS'!E722</f>
        <v>8367.1</v>
      </c>
      <c r="E715" s="1">
        <v>0</v>
      </c>
      <c r="F715" s="1">
        <v>0</v>
      </c>
      <c r="G715" s="2">
        <f t="shared" si="10"/>
        <v>20722.607640000002</v>
      </c>
      <c r="H715" s="2">
        <f t="shared" si="11"/>
        <v>0.15999999999985448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90135.53</v>
      </c>
      <c r="D717" s="1">
        <f>'PR-RAS'!E724</f>
        <v>67984</v>
      </c>
      <c r="E717" s="1">
        <v>0</v>
      </c>
      <c r="F717" s="1">
        <v>0</v>
      </c>
      <c r="G717" s="2">
        <f t="shared" si="10"/>
        <v>161890.12748</v>
      </c>
      <c r="H717" s="2">
        <f t="shared" si="11"/>
        <v>0.47000000000116415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2076.23</v>
      </c>
      <c r="D719" s="1">
        <f>'PR-RAS'!E726</f>
        <v>4101.8500000000004</v>
      </c>
      <c r="E719" s="1">
        <v>0</v>
      </c>
      <c r="F719" s="1">
        <v>0</v>
      </c>
      <c r="G719" s="2">
        <f t="shared" si="10"/>
        <v>7380.98974</v>
      </c>
      <c r="H719" s="2">
        <f t="shared" si="11"/>
        <v>0.37999999999965439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3815.78</v>
      </c>
      <c r="D817" s="1">
        <f>'PR-RAS'!E824</f>
        <v>0</v>
      </c>
      <c r="E817" s="1">
        <v>0</v>
      </c>
      <c r="F817" s="1">
        <v>0</v>
      </c>
      <c r="G817" s="2">
        <f t="shared" si="18"/>
        <v>3113.6764800000001</v>
      </c>
      <c r="H817" s="2">
        <f t="shared" si="19"/>
        <v>0.21999999999979991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307143.65999999997</v>
      </c>
      <c r="D1480" s="6"/>
      <c r="E1480" s="6">
        <v>0</v>
      </c>
      <c r="F1480" s="6">
        <v>0</v>
      </c>
      <c r="G1480" s="7">
        <f t="shared" ref="G1480:G1580" si="34">B1480/1000*C1480</f>
        <v>307.14365999999995</v>
      </c>
      <c r="H1480" s="7">
        <f t="shared" ref="H1480:H1580" si="35">ABS(C1480-ROUND(C1480,0))</f>
        <v>0.34000000002561137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1642716.04</v>
      </c>
      <c r="D1481" s="1">
        <v>0</v>
      </c>
      <c r="E1481" s="1">
        <v>0</v>
      </c>
      <c r="F1481" s="1">
        <v>0</v>
      </c>
      <c r="G1481" s="2">
        <f t="shared" si="34"/>
        <v>3285.43208</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1627960.05</v>
      </c>
      <c r="D1483" s="1">
        <v>0</v>
      </c>
      <c r="E1483" s="1">
        <v>0</v>
      </c>
      <c r="F1483" s="1">
        <v>0</v>
      </c>
      <c r="G1483" s="2">
        <f t="shared" si="34"/>
        <v>6511.8402000000006</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940589.67</v>
      </c>
      <c r="D1484" s="1">
        <v>0</v>
      </c>
      <c r="E1484" s="1">
        <v>0</v>
      </c>
      <c r="F1484" s="1">
        <v>0</v>
      </c>
      <c r="G1484" s="2">
        <f t="shared" si="34"/>
        <v>4702.9483500000006</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678255.4</v>
      </c>
      <c r="D1485" s="1">
        <v>0</v>
      </c>
      <c r="E1485" s="1">
        <v>0</v>
      </c>
      <c r="F1485" s="1">
        <v>0</v>
      </c>
      <c r="G1485" s="2">
        <f t="shared" si="34"/>
        <v>4069.5324000000001</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653.44000000000005</v>
      </c>
      <c r="D1486" s="1">
        <v>0</v>
      </c>
      <c r="E1486" s="1">
        <v>0</v>
      </c>
      <c r="F1486" s="1">
        <v>0</v>
      </c>
      <c r="G1486" s="2">
        <f t="shared" si="34"/>
        <v>4.5740800000000004</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8461.5400000000009</v>
      </c>
      <c r="D1491" s="1">
        <v>0</v>
      </c>
      <c r="E1491" s="1">
        <v>0</v>
      </c>
      <c r="F1491" s="1">
        <v>0</v>
      </c>
      <c r="G1491" s="2">
        <f t="shared" si="34"/>
        <v>101.53848000000001</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14755.99</v>
      </c>
      <c r="D1492" s="1">
        <v>0</v>
      </c>
      <c r="E1492" s="1">
        <v>0</v>
      </c>
      <c r="F1492" s="1">
        <v>0</v>
      </c>
      <c r="G1492" s="2">
        <f t="shared" si="34"/>
        <v>191.82786999999999</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1795156.6900000002</v>
      </c>
      <c r="D1499" s="1">
        <v>0</v>
      </c>
      <c r="E1499" s="1">
        <v>0</v>
      </c>
      <c r="F1499" s="1">
        <v>0</v>
      </c>
      <c r="G1499" s="2">
        <f t="shared" si="34"/>
        <v>35903.133800000003</v>
      </c>
      <c r="H1499" s="2">
        <f t="shared" si="35"/>
        <v>0.30999999982304871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1642196.1800000002</v>
      </c>
      <c r="D1501" s="1">
        <v>0</v>
      </c>
      <c r="E1501" s="1">
        <v>0</v>
      </c>
      <c r="F1501" s="1">
        <v>0</v>
      </c>
      <c r="G1501" s="2">
        <f t="shared" si="34"/>
        <v>36128.31596</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936541.15</v>
      </c>
      <c r="D1502" s="1">
        <v>0</v>
      </c>
      <c r="E1502" s="1">
        <v>0</v>
      </c>
      <c r="F1502" s="1">
        <v>0</v>
      </c>
      <c r="G1502" s="2">
        <f t="shared" si="34"/>
        <v>21540.446449999999</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695321.09</v>
      </c>
      <c r="D1503" s="1">
        <v>0</v>
      </c>
      <c r="E1503" s="1">
        <v>0</v>
      </c>
      <c r="F1503" s="1">
        <v>0</v>
      </c>
      <c r="G1503" s="2">
        <f t="shared" si="34"/>
        <v>16687.706159999998</v>
      </c>
      <c r="H1503" s="2">
        <f t="shared" si="35"/>
        <v>8.999999996740371E-2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774.87</v>
      </c>
      <c r="D1504" s="1">
        <v>0</v>
      </c>
      <c r="E1504" s="1">
        <v>0</v>
      </c>
      <c r="F1504" s="1">
        <v>0</v>
      </c>
      <c r="G1504" s="2">
        <f t="shared" si="34"/>
        <v>19.371750000000002</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9559.07</v>
      </c>
      <c r="D1509" s="1">
        <v>0</v>
      </c>
      <c r="E1509" s="1">
        <v>0</v>
      </c>
      <c r="F1509" s="1">
        <v>0</v>
      </c>
      <c r="G1509" s="2">
        <f t="shared" si="34"/>
        <v>286.77209999999997</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152960.51</v>
      </c>
      <c r="D1510" s="1">
        <v>0</v>
      </c>
      <c r="E1510" s="1">
        <v>0</v>
      </c>
      <c r="F1510" s="1">
        <v>0</v>
      </c>
      <c r="G1510" s="2">
        <f t="shared" si="34"/>
        <v>4741.7758100000001</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154703.00999999978</v>
      </c>
      <c r="D1517" s="1">
        <v>0</v>
      </c>
      <c r="E1517" s="1">
        <v>0</v>
      </c>
      <c r="F1517" s="1">
        <v>0</v>
      </c>
      <c r="G1517" s="2">
        <f t="shared" si="34"/>
        <v>5878.7143799999913</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154703.00999999998</v>
      </c>
      <c r="D1576" s="1">
        <v>0</v>
      </c>
      <c r="E1576" s="1">
        <v>0</v>
      </c>
      <c r="F1576" s="1">
        <v>0</v>
      </c>
      <c r="G1576" s="2">
        <f t="shared" si="34"/>
        <v>15006.191969999998</v>
      </c>
      <c r="H1576" s="2">
        <f t="shared" si="35"/>
        <v>9.9999999802093953E-3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154430.57999999999</v>
      </c>
      <c r="D1578" s="1">
        <v>0</v>
      </c>
      <c r="E1578" s="1">
        <v>0</v>
      </c>
      <c r="F1578" s="1">
        <v>0</v>
      </c>
      <c r="G1578" s="2">
        <f t="shared" si="34"/>
        <v>15288.627419999999</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272.43</v>
      </c>
      <c r="D1579" s="1">
        <v>0</v>
      </c>
      <c r="E1579" s="1">
        <v>0</v>
      </c>
      <c r="F1579" s="1">
        <v>0</v>
      </c>
      <c r="G1579" s="2">
        <f t="shared" si="34"/>
        <v>27.243000000000002</v>
      </c>
      <c r="H1579" s="2">
        <f t="shared" si="35"/>
        <v>0.43000000000000682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19394</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2372830.33</v>
      </c>
      <c r="I16" s="170">
        <f>'PR-RAS'!E6</f>
        <v>1452309.2899999998</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1272355.06</v>
      </c>
      <c r="I17" s="170">
        <f>'PR-RAS'!E151</f>
        <v>1617499.61</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91256.770000000019</v>
      </c>
      <c r="I18" s="170">
        <f>'PR-RAS'!E645</f>
        <v>167758.55999999965</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307143.65999999997</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154703.00999999978</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154703.00999999998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I12" sqref="I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2372830.33</v>
      </c>
      <c r="E6" s="51">
        <f>E7+E44+E50+E82+E106+E124+E133+E139</f>
        <v>1452309.2899999998</v>
      </c>
      <c r="F6" s="52">
        <f t="shared" ref="F6:F131" si="0">IF(D6&lt;&gt;0,IF(E6/D6&gt;=100,"&gt;&gt;100",E6/D6*100),"-")</f>
        <v>61.205779091672341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2005213.55</v>
      </c>
      <c r="E50" s="51">
        <f>E51+E54+E59+E62+E65+E68+E71+E74+E77</f>
        <v>1245623.75</v>
      </c>
      <c r="F50" s="52">
        <f t="shared" si="0"/>
        <v>62.119256574941851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1280756.75</v>
      </c>
      <c r="E54" s="51">
        <f t="shared" si="11"/>
        <v>448525.44</v>
      </c>
      <c r="F54" s="52">
        <f t="shared" si="0"/>
        <v>35.020345588652958</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1280756.75</v>
      </c>
      <c r="E57" s="242">
        <v>448525.44</v>
      </c>
      <c r="F57" s="52">
        <f t="shared" si="0"/>
        <v>35.020345588652958</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675306.48</v>
      </c>
      <c r="E68" s="51">
        <f t="shared" si="15"/>
        <v>738059.78</v>
      </c>
      <c r="F68" s="52">
        <f t="shared" si="0"/>
        <v>109.29256594724221</v>
      </c>
    </row>
    <row r="69" spans="1:6" ht="12.75" customHeight="1" x14ac:dyDescent="0.2">
      <c r="A69" s="53" t="s">
        <v>184</v>
      </c>
      <c r="B69" s="85" t="s">
        <v>185</v>
      </c>
      <c r="C69" s="50" t="s">
        <v>184</v>
      </c>
      <c r="D69" s="242">
        <v>675306.48</v>
      </c>
      <c r="E69" s="242">
        <v>738059.78</v>
      </c>
      <c r="F69" s="52">
        <f t="shared" si="0"/>
        <v>109.29256594724221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49150.32</v>
      </c>
      <c r="E74" s="51">
        <f t="shared" si="17"/>
        <v>59038.53</v>
      </c>
      <c r="F74" s="52">
        <f t="shared" si="0"/>
        <v>120.11830238338223</v>
      </c>
    </row>
    <row r="75" spans="1:6" ht="12.75" customHeight="1" x14ac:dyDescent="0.2">
      <c r="A75" s="53" t="s">
        <v>196</v>
      </c>
      <c r="B75" s="85" t="s">
        <v>197</v>
      </c>
      <c r="C75" s="50" t="s">
        <v>196</v>
      </c>
      <c r="D75" s="242">
        <v>49150.32</v>
      </c>
      <c r="E75" s="242">
        <v>59038.53</v>
      </c>
      <c r="F75" s="52">
        <f t="shared" si="0"/>
        <v>120.11830238338223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11.74</v>
      </c>
      <c r="E82" s="51">
        <f t="shared" si="19"/>
        <v>0.45</v>
      </c>
      <c r="F82" s="52">
        <f t="shared" si="0"/>
        <v>3.8330494037478706</v>
      </c>
    </row>
    <row r="83" spans="1:6" ht="12.75" customHeight="1" x14ac:dyDescent="0.2">
      <c r="A83" s="53">
        <v>641</v>
      </c>
      <c r="B83" s="85" t="s">
        <v>212</v>
      </c>
      <c r="C83" s="50" t="s">
        <v>213</v>
      </c>
      <c r="D83" s="51">
        <f t="shared" ref="D83:E83" si="20">SUM(D84:D90)</f>
        <v>11.74</v>
      </c>
      <c r="E83" s="51">
        <f t="shared" si="20"/>
        <v>0.45</v>
      </c>
      <c r="F83" s="52">
        <f t="shared" si="0"/>
        <v>3.8330494037478706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11.74</v>
      </c>
      <c r="E85" s="242">
        <v>0.45</v>
      </c>
      <c r="F85" s="52">
        <f t="shared" si="0"/>
        <v>3.8330494037478706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5669.88</v>
      </c>
      <c r="E124" s="51">
        <f t="shared" si="27"/>
        <v>8757.18</v>
      </c>
      <c r="F124" s="52">
        <f t="shared" si="0"/>
        <v>154.45088784947828</v>
      </c>
    </row>
    <row r="125" spans="1:6" ht="12.75" customHeight="1" x14ac:dyDescent="0.2">
      <c r="A125" s="53">
        <v>661</v>
      </c>
      <c r="B125" s="86" t="s">
        <v>296</v>
      </c>
      <c r="C125" s="50" t="s">
        <v>297</v>
      </c>
      <c r="D125" s="51">
        <f t="shared" ref="D125:E125" si="28">SUM(D126:D127)</f>
        <v>175.16</v>
      </c>
      <c r="E125" s="51">
        <f t="shared" si="28"/>
        <v>6924.48</v>
      </c>
      <c r="F125" s="52">
        <f t="shared" si="0"/>
        <v>3953.2313313541904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175.16</v>
      </c>
      <c r="E127" s="242">
        <v>6924.48</v>
      </c>
      <c r="F127" s="52">
        <f t="shared" si="0"/>
        <v>3953.2313313541904</v>
      </c>
    </row>
    <row r="128" spans="1:6" ht="24" x14ac:dyDescent="0.2">
      <c r="A128" s="53">
        <v>663</v>
      </c>
      <c r="B128" s="231" t="s">
        <v>302</v>
      </c>
      <c r="C128" s="50" t="s">
        <v>303</v>
      </c>
      <c r="D128" s="51">
        <f t="shared" ref="D128:E128" si="29">SUM(D129:D132)</f>
        <v>5494.72</v>
      </c>
      <c r="E128" s="51">
        <f t="shared" si="29"/>
        <v>1832.7</v>
      </c>
      <c r="F128" s="52">
        <f t="shared" si="0"/>
        <v>33.353837866169705</v>
      </c>
    </row>
    <row r="129" spans="1:6" ht="12.75" customHeight="1" x14ac:dyDescent="0.2">
      <c r="A129" s="53">
        <v>6631</v>
      </c>
      <c r="B129" s="86" t="s">
        <v>304</v>
      </c>
      <c r="C129" s="50" t="s">
        <v>305</v>
      </c>
      <c r="D129" s="242">
        <v>5494.72</v>
      </c>
      <c r="E129" s="242">
        <v>1832.7</v>
      </c>
      <c r="F129" s="52">
        <f t="shared" si="0"/>
        <v>33.353837866169705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361908.62</v>
      </c>
      <c r="E133" s="51">
        <f t="shared" si="30"/>
        <v>197927.91</v>
      </c>
      <c r="F133" s="52">
        <f t="shared" ref="F133:F223" si="31">IF(D133&lt;&gt;0,IF(E133/D133&gt;=100,"&gt;&gt;100",E133/D133*100),"-")</f>
        <v>54.690023686089603</v>
      </c>
    </row>
    <row r="134" spans="1:6" ht="24" x14ac:dyDescent="0.2">
      <c r="A134" s="53">
        <v>671</v>
      </c>
      <c r="B134" s="232" t="s">
        <v>314</v>
      </c>
      <c r="C134" s="50" t="s">
        <v>315</v>
      </c>
      <c r="D134" s="51">
        <f t="shared" ref="D134:E134" si="32">SUM(D135:D137)</f>
        <v>361908.62</v>
      </c>
      <c r="E134" s="51">
        <f t="shared" si="32"/>
        <v>197927.91</v>
      </c>
      <c r="F134" s="52">
        <f t="shared" si="31"/>
        <v>54.690023686089603</v>
      </c>
    </row>
    <row r="135" spans="1:6" ht="12.75" customHeight="1" x14ac:dyDescent="0.2">
      <c r="A135" s="53">
        <v>6711</v>
      </c>
      <c r="B135" s="85" t="s">
        <v>316</v>
      </c>
      <c r="C135" s="50" t="s">
        <v>317</v>
      </c>
      <c r="D135" s="242">
        <v>115446</v>
      </c>
      <c r="E135" s="242">
        <v>197927.91</v>
      </c>
      <c r="F135" s="52">
        <f t="shared" si="31"/>
        <v>171.44631256171715</v>
      </c>
    </row>
    <row r="136" spans="1:6" ht="24" x14ac:dyDescent="0.2">
      <c r="A136" s="53">
        <v>6712</v>
      </c>
      <c r="B136" s="232" t="s">
        <v>318</v>
      </c>
      <c r="C136" s="50" t="s">
        <v>319</v>
      </c>
      <c r="D136" s="242">
        <v>246462.62</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26.54</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26.54</v>
      </c>
      <c r="E150" s="242"/>
      <c r="F150" s="52">
        <f t="shared" si="31"/>
        <v>0</v>
      </c>
    </row>
    <row r="151" spans="1:6" ht="12.75" customHeight="1" x14ac:dyDescent="0.2">
      <c r="A151" s="53">
        <v>3</v>
      </c>
      <c r="B151" s="85" t="s">
        <v>348</v>
      </c>
      <c r="C151" s="50" t="s">
        <v>56</v>
      </c>
      <c r="D151" s="51">
        <f t="shared" ref="D151:E151" si="35">D152+D163+D196+D215+D224+D252+D263</f>
        <v>1272355.06</v>
      </c>
      <c r="E151" s="51">
        <f t="shared" si="35"/>
        <v>1617499.61</v>
      </c>
      <c r="F151" s="52">
        <f t="shared" si="31"/>
        <v>127.12643356014162</v>
      </c>
    </row>
    <row r="152" spans="1:6" ht="12.75" customHeight="1" x14ac:dyDescent="0.2">
      <c r="A152" s="53">
        <v>31</v>
      </c>
      <c r="B152" s="85" t="s">
        <v>349</v>
      </c>
      <c r="C152" s="50" t="s">
        <v>35</v>
      </c>
      <c r="D152" s="51">
        <f t="shared" ref="D152:E152" si="36">D153+D158+D159</f>
        <v>743226.15</v>
      </c>
      <c r="E152" s="51">
        <f t="shared" si="36"/>
        <v>820385.58</v>
      </c>
      <c r="F152" s="52">
        <f t="shared" si="31"/>
        <v>110.38168934179724</v>
      </c>
    </row>
    <row r="153" spans="1:6" ht="12.75" customHeight="1" x14ac:dyDescent="0.2">
      <c r="A153" s="53">
        <v>311</v>
      </c>
      <c r="B153" s="85" t="s">
        <v>350</v>
      </c>
      <c r="C153" s="50" t="s">
        <v>351</v>
      </c>
      <c r="D153" s="51">
        <f t="shared" ref="D153:E153" si="37">SUM(D154:D157)</f>
        <v>619905.38</v>
      </c>
      <c r="E153" s="51">
        <f t="shared" si="37"/>
        <v>684644.22</v>
      </c>
      <c r="F153" s="52">
        <f t="shared" si="31"/>
        <v>110.4433421758656</v>
      </c>
    </row>
    <row r="154" spans="1:6" ht="12.75" customHeight="1" x14ac:dyDescent="0.2">
      <c r="A154" s="53">
        <v>3111</v>
      </c>
      <c r="B154" s="85" t="s">
        <v>352</v>
      </c>
      <c r="C154" s="50" t="s">
        <v>353</v>
      </c>
      <c r="D154" s="242">
        <v>619905.38</v>
      </c>
      <c r="E154" s="242">
        <v>684644.22</v>
      </c>
      <c r="F154" s="52">
        <f t="shared" si="31"/>
        <v>110.4433421758656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20616.669999999998</v>
      </c>
      <c r="E158" s="242">
        <v>22761.08</v>
      </c>
      <c r="F158" s="52">
        <f t="shared" si="31"/>
        <v>110.40134027464185</v>
      </c>
    </row>
    <row r="159" spans="1:6" ht="12.75" customHeight="1" x14ac:dyDescent="0.2">
      <c r="A159" s="53">
        <v>313</v>
      </c>
      <c r="B159" s="85" t="s">
        <v>362</v>
      </c>
      <c r="C159" s="50" t="s">
        <v>363</v>
      </c>
      <c r="D159" s="51">
        <f t="shared" ref="D159:E159" si="38">SUM(D160:D162)</f>
        <v>102704.09999999999</v>
      </c>
      <c r="E159" s="51">
        <f t="shared" si="38"/>
        <v>112980.28</v>
      </c>
      <c r="F159" s="52">
        <f t="shared" si="31"/>
        <v>110.00561808145928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102582.09</v>
      </c>
      <c r="E161" s="242">
        <v>112980.28</v>
      </c>
      <c r="F161" s="52">
        <f t="shared" si="31"/>
        <v>110.13645754341719</v>
      </c>
    </row>
    <row r="162" spans="1:6" ht="12.75" customHeight="1" x14ac:dyDescent="0.2">
      <c r="A162" s="53">
        <v>3133</v>
      </c>
      <c r="B162" s="85" t="s">
        <v>367</v>
      </c>
      <c r="C162" s="50" t="s">
        <v>368</v>
      </c>
      <c r="D162" s="242">
        <v>122.01</v>
      </c>
      <c r="E162" s="242"/>
      <c r="F162" s="52">
        <f t="shared" si="31"/>
        <v>0</v>
      </c>
    </row>
    <row r="163" spans="1:6" ht="12.75" customHeight="1" x14ac:dyDescent="0.2">
      <c r="A163" s="53">
        <v>32</v>
      </c>
      <c r="B163" s="85" t="s">
        <v>369</v>
      </c>
      <c r="C163" s="50" t="s">
        <v>370</v>
      </c>
      <c r="D163" s="51">
        <f t="shared" ref="D163:E163" si="39">D164+D169+D177+D187+D188</f>
        <v>421392.89999999997</v>
      </c>
      <c r="E163" s="51">
        <f t="shared" si="39"/>
        <v>691700.52</v>
      </c>
      <c r="F163" s="52">
        <f t="shared" si="31"/>
        <v>164.14622078350158</v>
      </c>
    </row>
    <row r="164" spans="1:6" ht="12.75" customHeight="1" x14ac:dyDescent="0.2">
      <c r="A164" s="53">
        <v>321</v>
      </c>
      <c r="B164" s="85" t="s">
        <v>371</v>
      </c>
      <c r="C164" s="50" t="s">
        <v>372</v>
      </c>
      <c r="D164" s="51">
        <f t="shared" ref="D164:E164" si="40">SUM(D165:D168)</f>
        <v>107036.42000000001</v>
      </c>
      <c r="E164" s="51">
        <f t="shared" si="40"/>
        <v>153806.01</v>
      </c>
      <c r="F164" s="52">
        <f t="shared" si="31"/>
        <v>143.69502455332491</v>
      </c>
    </row>
    <row r="165" spans="1:6" ht="12.75" customHeight="1" x14ac:dyDescent="0.2">
      <c r="A165" s="53">
        <v>3211</v>
      </c>
      <c r="B165" s="85" t="s">
        <v>373</v>
      </c>
      <c r="C165" s="50" t="s">
        <v>374</v>
      </c>
      <c r="D165" s="242">
        <v>24869.58</v>
      </c>
      <c r="E165" s="242">
        <v>7180.86</v>
      </c>
      <c r="F165" s="52">
        <f t="shared" si="31"/>
        <v>28.874070249678518</v>
      </c>
    </row>
    <row r="166" spans="1:6" ht="12.75" customHeight="1" x14ac:dyDescent="0.2">
      <c r="A166" s="53">
        <v>3212</v>
      </c>
      <c r="B166" s="85" t="s">
        <v>375</v>
      </c>
      <c r="C166" s="50" t="s">
        <v>376</v>
      </c>
      <c r="D166" s="242">
        <v>15062.65</v>
      </c>
      <c r="E166" s="242">
        <v>18581.580000000002</v>
      </c>
      <c r="F166" s="52">
        <f t="shared" si="31"/>
        <v>123.36195822116296</v>
      </c>
    </row>
    <row r="167" spans="1:6" ht="12.75" customHeight="1" x14ac:dyDescent="0.2">
      <c r="A167" s="53">
        <v>3213</v>
      </c>
      <c r="B167" s="85" t="s">
        <v>377</v>
      </c>
      <c r="C167" s="50" t="s">
        <v>378</v>
      </c>
      <c r="D167" s="242">
        <v>64522.720000000001</v>
      </c>
      <c r="E167" s="242">
        <v>127231.07</v>
      </c>
      <c r="F167" s="52">
        <f t="shared" si="31"/>
        <v>197.18801377251302</v>
      </c>
    </row>
    <row r="168" spans="1:6" ht="12.75" customHeight="1" x14ac:dyDescent="0.2">
      <c r="A168" s="53">
        <v>3214</v>
      </c>
      <c r="B168" s="85" t="s">
        <v>379</v>
      </c>
      <c r="C168" s="50" t="s">
        <v>380</v>
      </c>
      <c r="D168" s="242">
        <v>2581.4699999999998</v>
      </c>
      <c r="E168" s="242">
        <v>812.5</v>
      </c>
      <c r="F168" s="52">
        <f t="shared" si="31"/>
        <v>31.474315022061077</v>
      </c>
    </row>
    <row r="169" spans="1:6" ht="12.75" customHeight="1" x14ac:dyDescent="0.2">
      <c r="A169" s="53">
        <v>322</v>
      </c>
      <c r="B169" s="85" t="s">
        <v>381</v>
      </c>
      <c r="C169" s="50" t="s">
        <v>382</v>
      </c>
      <c r="D169" s="51">
        <f t="shared" ref="D169:E169" si="41">SUM(D170:D176)</f>
        <v>43521.16</v>
      </c>
      <c r="E169" s="51">
        <f t="shared" si="41"/>
        <v>198927.73</v>
      </c>
      <c r="F169" s="52">
        <f t="shared" si="31"/>
        <v>457.08278455813218</v>
      </c>
    </row>
    <row r="170" spans="1:6" ht="12.75" customHeight="1" x14ac:dyDescent="0.2">
      <c r="A170" s="53">
        <v>3221</v>
      </c>
      <c r="B170" s="85" t="s">
        <v>383</v>
      </c>
      <c r="C170" s="50" t="s">
        <v>384</v>
      </c>
      <c r="D170" s="242">
        <v>4914.26</v>
      </c>
      <c r="E170" s="242">
        <v>181633.19</v>
      </c>
      <c r="F170" s="52">
        <f t="shared" si="31"/>
        <v>3696.0435548790665</v>
      </c>
    </row>
    <row r="171" spans="1:6" ht="12.75" customHeight="1" x14ac:dyDescent="0.2">
      <c r="A171" s="53">
        <v>3222</v>
      </c>
      <c r="B171" s="85" t="s">
        <v>385</v>
      </c>
      <c r="C171" s="50" t="s">
        <v>386</v>
      </c>
      <c r="D171" s="242">
        <v>21998.29</v>
      </c>
      <c r="E171" s="242">
        <v>14133.31</v>
      </c>
      <c r="F171" s="52">
        <f t="shared" si="31"/>
        <v>64.247311950156117</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0</v>
      </c>
      <c r="E173" s="242">
        <v>433.75</v>
      </c>
      <c r="F173" s="52" t="str">
        <f t="shared" si="31"/>
        <v>-</v>
      </c>
    </row>
    <row r="174" spans="1:6" ht="12.75" customHeight="1" x14ac:dyDescent="0.2">
      <c r="A174" s="53">
        <v>3225</v>
      </c>
      <c r="B174" s="85" t="s">
        <v>391</v>
      </c>
      <c r="C174" s="50" t="s">
        <v>392</v>
      </c>
      <c r="D174" s="242">
        <v>16608.61</v>
      </c>
      <c r="E174" s="242">
        <v>2727.48</v>
      </c>
      <c r="F174" s="52">
        <f t="shared" si="31"/>
        <v>16.422084689808479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182647.27</v>
      </c>
      <c r="E177" s="51">
        <f t="shared" si="42"/>
        <v>173228.29</v>
      </c>
      <c r="F177" s="52">
        <f t="shared" si="31"/>
        <v>94.843076493834275</v>
      </c>
    </row>
    <row r="178" spans="1:6" ht="12.75" customHeight="1" x14ac:dyDescent="0.2">
      <c r="A178" s="53">
        <v>3231</v>
      </c>
      <c r="B178" s="85" t="s">
        <v>399</v>
      </c>
      <c r="C178" s="50" t="s">
        <v>400</v>
      </c>
      <c r="D178" s="242">
        <v>3502.73</v>
      </c>
      <c r="E178" s="242">
        <v>5919.61</v>
      </c>
      <c r="F178" s="52">
        <f t="shared" si="31"/>
        <v>168.99989436810716</v>
      </c>
    </row>
    <row r="179" spans="1:6" ht="12.75" customHeight="1" x14ac:dyDescent="0.2">
      <c r="A179" s="53">
        <v>3232</v>
      </c>
      <c r="B179" s="85" t="s">
        <v>401</v>
      </c>
      <c r="C179" s="50" t="s">
        <v>402</v>
      </c>
      <c r="D179" s="242">
        <v>1590.95</v>
      </c>
      <c r="E179" s="242">
        <v>17.5</v>
      </c>
      <c r="F179" s="52">
        <f t="shared" si="31"/>
        <v>1.0999717150130424</v>
      </c>
    </row>
    <row r="180" spans="1:6" ht="12.75" customHeight="1" x14ac:dyDescent="0.2">
      <c r="A180" s="53">
        <v>3233</v>
      </c>
      <c r="B180" s="85" t="s">
        <v>403</v>
      </c>
      <c r="C180" s="50" t="s">
        <v>404</v>
      </c>
      <c r="D180" s="242">
        <v>24794.32</v>
      </c>
      <c r="E180" s="242">
        <v>34257.33</v>
      </c>
      <c r="F180" s="52">
        <f t="shared" si="31"/>
        <v>138.16603964133722</v>
      </c>
    </row>
    <row r="181" spans="1:6" ht="12.75" customHeight="1" x14ac:dyDescent="0.2">
      <c r="A181" s="53">
        <v>3234</v>
      </c>
      <c r="B181" s="85" t="s">
        <v>405</v>
      </c>
      <c r="C181" s="50" t="s">
        <v>406</v>
      </c>
      <c r="D181" s="242">
        <v>0</v>
      </c>
      <c r="E181" s="242">
        <v>4570.3999999999996</v>
      </c>
      <c r="F181" s="52" t="str">
        <f t="shared" si="31"/>
        <v>-</v>
      </c>
    </row>
    <row r="182" spans="1:6" ht="12.75" customHeight="1" x14ac:dyDescent="0.2">
      <c r="A182" s="53">
        <v>3235</v>
      </c>
      <c r="B182" s="85" t="s">
        <v>407</v>
      </c>
      <c r="C182" s="50" t="s">
        <v>408</v>
      </c>
      <c r="D182" s="242">
        <v>47349.99</v>
      </c>
      <c r="E182" s="242">
        <v>49171.57</v>
      </c>
      <c r="F182" s="52">
        <f t="shared" si="31"/>
        <v>103.84705466674862</v>
      </c>
    </row>
    <row r="183" spans="1:6" ht="12.75" customHeight="1" x14ac:dyDescent="0.2">
      <c r="A183" s="53">
        <v>3236</v>
      </c>
      <c r="B183" s="85" t="s">
        <v>409</v>
      </c>
      <c r="C183" s="50" t="s">
        <v>410</v>
      </c>
      <c r="D183" s="242">
        <v>1566.05</v>
      </c>
      <c r="E183" s="242"/>
      <c r="F183" s="52">
        <f t="shared" si="31"/>
        <v>0</v>
      </c>
    </row>
    <row r="184" spans="1:6" ht="12.75" customHeight="1" x14ac:dyDescent="0.2">
      <c r="A184" s="53">
        <v>3237</v>
      </c>
      <c r="B184" s="85" t="s">
        <v>411</v>
      </c>
      <c r="C184" s="50" t="s">
        <v>412</v>
      </c>
      <c r="D184" s="242">
        <v>12289.06</v>
      </c>
      <c r="E184" s="242">
        <v>9006.2800000000007</v>
      </c>
      <c r="F184" s="52">
        <f t="shared" si="31"/>
        <v>73.286972315213703</v>
      </c>
    </row>
    <row r="185" spans="1:6" ht="12.75" customHeight="1" x14ac:dyDescent="0.2">
      <c r="A185" s="53">
        <v>3238</v>
      </c>
      <c r="B185" s="85" t="s">
        <v>413</v>
      </c>
      <c r="C185" s="50" t="s">
        <v>414</v>
      </c>
      <c r="D185" s="242">
        <v>1418.64</v>
      </c>
      <c r="E185" s="242">
        <v>2301.6</v>
      </c>
      <c r="F185" s="52">
        <f t="shared" si="31"/>
        <v>162.2398917272881</v>
      </c>
    </row>
    <row r="186" spans="1:6" ht="12.75" customHeight="1" x14ac:dyDescent="0.2">
      <c r="A186" s="53">
        <v>3239</v>
      </c>
      <c r="B186" s="85" t="s">
        <v>415</v>
      </c>
      <c r="C186" s="50" t="s">
        <v>416</v>
      </c>
      <c r="D186" s="242">
        <v>90135.53</v>
      </c>
      <c r="E186" s="242">
        <v>67984</v>
      </c>
      <c r="F186" s="52">
        <f t="shared" si="31"/>
        <v>75.424197317084619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88188.05</v>
      </c>
      <c r="E188" s="51">
        <f t="shared" si="43"/>
        <v>165738.49</v>
      </c>
      <c r="F188" s="52">
        <f t="shared" si="31"/>
        <v>187.93758338006111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2076.23</v>
      </c>
      <c r="E190" s="242">
        <v>4101.8500000000004</v>
      </c>
      <c r="F190" s="52">
        <f t="shared" si="31"/>
        <v>197.56240878900701</v>
      </c>
    </row>
    <row r="191" spans="1:6" ht="12.75" customHeight="1" x14ac:dyDescent="0.2">
      <c r="A191" s="53">
        <v>3293</v>
      </c>
      <c r="B191" s="85" t="s">
        <v>425</v>
      </c>
      <c r="C191" s="50" t="s">
        <v>426</v>
      </c>
      <c r="D191" s="242">
        <v>11291.48</v>
      </c>
      <c r="E191" s="242">
        <v>21284.29</v>
      </c>
      <c r="F191" s="52">
        <f t="shared" si="31"/>
        <v>188.49867333600204</v>
      </c>
    </row>
    <row r="192" spans="1:6" ht="12.75" customHeight="1" x14ac:dyDescent="0.2">
      <c r="A192" s="53">
        <v>3294</v>
      </c>
      <c r="B192" s="85" t="s">
        <v>427</v>
      </c>
      <c r="C192" s="50" t="s">
        <v>428</v>
      </c>
      <c r="D192" s="242">
        <v>0</v>
      </c>
      <c r="E192" s="242">
        <v>35</v>
      </c>
      <c r="F192" s="52" t="str">
        <f t="shared" si="31"/>
        <v>-</v>
      </c>
    </row>
    <row r="193" spans="1:6" ht="12.75" customHeight="1" x14ac:dyDescent="0.2">
      <c r="A193" s="53">
        <v>3295</v>
      </c>
      <c r="B193" s="85" t="s">
        <v>429</v>
      </c>
      <c r="C193" s="50" t="s">
        <v>430</v>
      </c>
      <c r="D193" s="242">
        <v>1469.91</v>
      </c>
      <c r="E193" s="242">
        <v>1368.86</v>
      </c>
      <c r="F193" s="52">
        <f t="shared" si="31"/>
        <v>93.125429448061439</v>
      </c>
    </row>
    <row r="194" spans="1:6" ht="12.75" customHeight="1" x14ac:dyDescent="0.2">
      <c r="A194" s="53" t="s">
        <v>431</v>
      </c>
      <c r="B194" s="85" t="s">
        <v>432</v>
      </c>
      <c r="C194" s="50" t="s">
        <v>431</v>
      </c>
      <c r="D194" s="242">
        <v>2358.94</v>
      </c>
      <c r="E194" s="242"/>
      <c r="F194" s="52">
        <f t="shared" si="31"/>
        <v>0</v>
      </c>
    </row>
    <row r="195" spans="1:6" ht="12.75" customHeight="1" x14ac:dyDescent="0.2">
      <c r="A195" s="53">
        <v>3299</v>
      </c>
      <c r="B195" s="85" t="s">
        <v>433</v>
      </c>
      <c r="C195" s="50" t="s">
        <v>434</v>
      </c>
      <c r="D195" s="242">
        <v>70991.490000000005</v>
      </c>
      <c r="E195" s="242">
        <v>138948.49</v>
      </c>
      <c r="F195" s="52">
        <f t="shared" si="31"/>
        <v>195.72555809154025</v>
      </c>
    </row>
    <row r="196" spans="1:6" ht="12.75" customHeight="1" x14ac:dyDescent="0.2">
      <c r="A196" s="53">
        <v>34</v>
      </c>
      <c r="B196" s="232" t="s">
        <v>435</v>
      </c>
      <c r="C196" s="50" t="s">
        <v>436</v>
      </c>
      <c r="D196" s="51">
        <f t="shared" ref="D196:E196" si="44">D197+D202+D210</f>
        <v>2054.2600000000002</v>
      </c>
      <c r="E196" s="51">
        <f t="shared" si="44"/>
        <v>653.44000000000005</v>
      </c>
      <c r="F196" s="52">
        <f t="shared" si="31"/>
        <v>31.809021253395382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2054.2600000000002</v>
      </c>
      <c r="E210" s="51">
        <f t="shared" si="47"/>
        <v>653.44000000000005</v>
      </c>
      <c r="F210" s="52">
        <f t="shared" si="31"/>
        <v>31.809021253395382</v>
      </c>
    </row>
    <row r="211" spans="1:6" ht="12.75" customHeight="1" x14ac:dyDescent="0.2">
      <c r="A211" s="53">
        <v>3431</v>
      </c>
      <c r="B211" s="232" t="s">
        <v>465</v>
      </c>
      <c r="C211" s="50" t="s">
        <v>466</v>
      </c>
      <c r="D211" s="242">
        <v>511.27</v>
      </c>
      <c r="E211" s="242">
        <v>653.44000000000005</v>
      </c>
      <c r="F211" s="52">
        <f t="shared" si="31"/>
        <v>127.8072251452266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1542.99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55771.35</v>
      </c>
      <c r="E224" s="51">
        <f t="shared" si="51"/>
        <v>19628.07</v>
      </c>
      <c r="F224" s="52">
        <f t="shared" ref="F224:F235" si="52">IF(D224&lt;&gt;0,IF(E224/D224&gt;=100,"&gt;&gt;100",E224/D224*100),"-")</f>
        <v>35.193822634739881</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55771.35</v>
      </c>
      <c r="E247" s="51">
        <f t="shared" si="62"/>
        <v>19628.07</v>
      </c>
      <c r="F247" s="52">
        <f t="shared" si="61"/>
        <v>35.193822634739881</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55771.35</v>
      </c>
      <c r="E250" s="242">
        <v>19628.07</v>
      </c>
      <c r="F250" s="52">
        <f t="shared" si="61"/>
        <v>35.193822634739881</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49910.400000000001</v>
      </c>
      <c r="E252" s="51">
        <f t="shared" si="63"/>
        <v>85132</v>
      </c>
      <c r="F252" s="52">
        <f t="shared" ref="F252:F258" si="64">IF(D252&lt;&gt;0,IF(E252/D252&gt;=100,"&gt;&gt;100",E252/D252*100),"-")</f>
        <v>170.56966083221133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49910.400000000001</v>
      </c>
      <c r="E259" s="51">
        <f t="shared" si="66"/>
        <v>85132</v>
      </c>
      <c r="F259" s="52">
        <f t="shared" ref="F259:F262" si="67">IF(D259&lt;&gt;0,IF(E259/D259&gt;=100,"&gt;&gt;100",E259/D259*100),"-")</f>
        <v>170.56966083221133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3815.78</v>
      </c>
      <c r="E261" s="242"/>
      <c r="F261" s="52">
        <f t="shared" si="67"/>
        <v>0</v>
      </c>
    </row>
    <row r="262" spans="1:6" ht="12.75" customHeight="1" x14ac:dyDescent="0.2">
      <c r="A262" s="53" t="s">
        <v>563</v>
      </c>
      <c r="B262" s="85" t="s">
        <v>564</v>
      </c>
      <c r="C262" s="50" t="s">
        <v>563</v>
      </c>
      <c r="D262" s="242">
        <v>46094.62</v>
      </c>
      <c r="E262" s="242">
        <v>85132</v>
      </c>
      <c r="F262" s="52">
        <f t="shared" si="67"/>
        <v>184.68966660317406</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1272355.06</v>
      </c>
      <c r="E289" s="51">
        <f t="shared" si="79"/>
        <v>1617499.61</v>
      </c>
      <c r="F289" s="52">
        <f t="shared" si="76"/>
        <v>127.12643356014162</v>
      </c>
    </row>
    <row r="290" spans="1:6" ht="12.75" customHeight="1" x14ac:dyDescent="0.2">
      <c r="A290" s="53" t="s">
        <v>608</v>
      </c>
      <c r="B290" s="85" t="s">
        <v>619</v>
      </c>
      <c r="C290" s="50" t="s">
        <v>620</v>
      </c>
      <c r="D290" s="51">
        <f>IF(D6&gt;=D289,D6-D289,0)</f>
        <v>1100475.27</v>
      </c>
      <c r="E290" s="51">
        <f>IF(E6&gt;=E289,E6-E289,0)</f>
        <v>0</v>
      </c>
      <c r="F290" s="52">
        <f t="shared" si="76"/>
        <v>0</v>
      </c>
    </row>
    <row r="291" spans="1:6" ht="12.75" customHeight="1" x14ac:dyDescent="0.2">
      <c r="A291" s="53" t="s">
        <v>608</v>
      </c>
      <c r="B291" s="85" t="s">
        <v>621</v>
      </c>
      <c r="C291" s="50" t="s">
        <v>622</v>
      </c>
      <c r="D291" s="51">
        <f>IF(D289&gt;=D6,D289-D6,0)</f>
        <v>0</v>
      </c>
      <c r="E291" s="51">
        <f>IF(E289&gt;=E6,E289-E6,0)</f>
        <v>165190.3200000003</v>
      </c>
      <c r="F291" s="52" t="str">
        <f t="shared" si="76"/>
        <v>-</v>
      </c>
    </row>
    <row r="292" spans="1:6" ht="12.75" customHeight="1" x14ac:dyDescent="0.2">
      <c r="A292" s="53">
        <v>92211</v>
      </c>
      <c r="B292" s="85" t="s">
        <v>623</v>
      </c>
      <c r="C292" s="50" t="s">
        <v>624</v>
      </c>
      <c r="D292" s="242">
        <v>0</v>
      </c>
      <c r="E292" s="242">
        <v>338875.66</v>
      </c>
      <c r="F292" s="52" t="str">
        <f t="shared" si="76"/>
        <v>-</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1009218.5</v>
      </c>
      <c r="E350" s="51">
        <f t="shared" si="95"/>
        <v>5926.78</v>
      </c>
      <c r="F350" s="52">
        <f t="shared" si="81"/>
        <v>0.58726430401345198</v>
      </c>
    </row>
    <row r="351" spans="1:6" ht="12.75" customHeight="1" x14ac:dyDescent="0.2">
      <c r="A351" s="53">
        <v>41</v>
      </c>
      <c r="B351" s="85" t="s">
        <v>740</v>
      </c>
      <c r="C351" s="50" t="s">
        <v>741</v>
      </c>
      <c r="D351" s="51">
        <f t="shared" ref="D351:E351" si="96">D352+D356</f>
        <v>24159.489999999998</v>
      </c>
      <c r="E351" s="51">
        <f t="shared" si="96"/>
        <v>3769.33</v>
      </c>
      <c r="F351" s="52">
        <f t="shared" si="81"/>
        <v>15.601860800869554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24159.489999999998</v>
      </c>
      <c r="E356" s="51">
        <f t="shared" si="98"/>
        <v>3769.33</v>
      </c>
      <c r="F356" s="52">
        <f t="shared" si="81"/>
        <v>15.601860800869554</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6569.78</v>
      </c>
      <c r="E359" s="242"/>
      <c r="F359" s="52">
        <f t="shared" si="81"/>
        <v>0</v>
      </c>
    </row>
    <row r="360" spans="1:6" ht="12.75" customHeight="1" x14ac:dyDescent="0.2">
      <c r="A360" s="53">
        <v>4124</v>
      </c>
      <c r="B360" s="85" t="s">
        <v>654</v>
      </c>
      <c r="C360" s="50" t="s">
        <v>753</v>
      </c>
      <c r="D360" s="242">
        <v>17589.71</v>
      </c>
      <c r="E360" s="242"/>
      <c r="F360" s="52">
        <f t="shared" si="81"/>
        <v>0</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v>3769.33</v>
      </c>
      <c r="F362" s="52" t="str">
        <f t="shared" si="81"/>
        <v>-</v>
      </c>
    </row>
    <row r="363" spans="1:6" ht="24" x14ac:dyDescent="0.2">
      <c r="A363" s="53">
        <v>42</v>
      </c>
      <c r="B363" s="232" t="s">
        <v>756</v>
      </c>
      <c r="C363" s="50" t="s">
        <v>757</v>
      </c>
      <c r="D363" s="51">
        <f t="shared" ref="D363:E363" si="99">D364+D369+D378+D383+D388+D391</f>
        <v>985059.01</v>
      </c>
      <c r="E363" s="51">
        <f t="shared" si="99"/>
        <v>2157.4499999999998</v>
      </c>
      <c r="F363" s="52">
        <f t="shared" si="81"/>
        <v>0.21901733582437868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985059.01</v>
      </c>
      <c r="E369" s="51">
        <f t="shared" si="101"/>
        <v>2157.4499999999998</v>
      </c>
      <c r="F369" s="52">
        <f t="shared" si="81"/>
        <v>0.21901733582437868</v>
      </c>
    </row>
    <row r="370" spans="1:6" ht="12.75" customHeight="1" x14ac:dyDescent="0.2">
      <c r="A370" s="53">
        <v>4221</v>
      </c>
      <c r="B370" s="85" t="s">
        <v>674</v>
      </c>
      <c r="C370" s="50" t="s">
        <v>766</v>
      </c>
      <c r="D370" s="242">
        <v>18720.759999999998</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70954.38</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895383.87</v>
      </c>
      <c r="E376" s="242">
        <v>2157.4499999999998</v>
      </c>
      <c r="F376" s="52">
        <f t="shared" si="81"/>
        <v>0.24095252017439175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1009218.5</v>
      </c>
      <c r="E408" s="51">
        <f t="shared" si="111"/>
        <v>5926.78</v>
      </c>
      <c r="F408" s="52">
        <f t="shared" si="81"/>
        <v>0.58726430401345198</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2372830.33</v>
      </c>
      <c r="E412" s="51">
        <f>E6+E298</f>
        <v>1452309.2899999998</v>
      </c>
      <c r="F412" s="52">
        <f t="shared" si="81"/>
        <v>61.205779091672341</v>
      </c>
    </row>
    <row r="413" spans="1:6" ht="12.75" customHeight="1" x14ac:dyDescent="0.2">
      <c r="A413" s="53" t="s">
        <v>608</v>
      </c>
      <c r="B413" s="85" t="s">
        <v>831</v>
      </c>
      <c r="C413" s="50" t="s">
        <v>832</v>
      </c>
      <c r="D413" s="51">
        <f t="shared" ref="D413:E413" si="112">D289+D350</f>
        <v>2281573.56</v>
      </c>
      <c r="E413" s="51">
        <f t="shared" si="112"/>
        <v>1623426.3900000001</v>
      </c>
      <c r="F413" s="52">
        <f t="shared" si="81"/>
        <v>71.153804482201309</v>
      </c>
    </row>
    <row r="414" spans="1:6" ht="12.75" customHeight="1" x14ac:dyDescent="0.2">
      <c r="A414" s="53" t="s">
        <v>608</v>
      </c>
      <c r="B414" s="85" t="s">
        <v>833</v>
      </c>
      <c r="C414" s="50" t="s">
        <v>834</v>
      </c>
      <c r="D414" s="51">
        <f t="shared" ref="D414:E414" si="113">IF(D412&gt;=D413,D412-D413,0)</f>
        <v>91256.770000000019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171117.10000000033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338875.66</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2372830.33</v>
      </c>
      <c r="E639" s="51">
        <f t="shared" si="180"/>
        <v>1452309.2899999998</v>
      </c>
      <c r="F639" s="52">
        <f t="shared" si="119"/>
        <v>61.205779091672341</v>
      </c>
    </row>
    <row r="640" spans="1:6" ht="12.75" customHeight="1" x14ac:dyDescent="0.2">
      <c r="A640" s="53" t="s">
        <v>608</v>
      </c>
      <c r="B640" s="85" t="s">
        <v>1277</v>
      </c>
      <c r="C640" s="50" t="s">
        <v>1278</v>
      </c>
      <c r="D640" s="51">
        <f t="shared" ref="D640:E640" si="181">D413+D528</f>
        <v>2281573.56</v>
      </c>
      <c r="E640" s="51">
        <f t="shared" si="181"/>
        <v>1623426.3900000001</v>
      </c>
      <c r="F640" s="52">
        <f t="shared" si="119"/>
        <v>71.153804482201309</v>
      </c>
    </row>
    <row r="641" spans="1:6" ht="12.75" customHeight="1" x14ac:dyDescent="0.2">
      <c r="A641" s="53" t="s">
        <v>608</v>
      </c>
      <c r="B641" s="85" t="s">
        <v>1279</v>
      </c>
      <c r="C641" s="50" t="s">
        <v>1280</v>
      </c>
      <c r="D641" s="51">
        <f t="shared" ref="D641:E641" si="182">IF(D639&gt;=D640,D639-D640,0)</f>
        <v>91256.770000000019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171117.10000000033</v>
      </c>
      <c r="F642" s="52" t="str">
        <f t="shared" si="119"/>
        <v>-</v>
      </c>
    </row>
    <row r="643" spans="1:6" ht="24" x14ac:dyDescent="0.2">
      <c r="A643" s="60" t="s">
        <v>1283</v>
      </c>
      <c r="B643" s="85" t="s">
        <v>1284</v>
      </c>
      <c r="C643" s="61" t="s">
        <v>1283</v>
      </c>
      <c r="D643" s="51">
        <f t="shared" ref="D643:E643" si="184">IF(D416-D417+D637-D638&gt;=0,D416-D417+D637-D638,0)</f>
        <v>0</v>
      </c>
      <c r="E643" s="51">
        <f t="shared" si="184"/>
        <v>338875.66</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91256.770000000019</v>
      </c>
      <c r="E645" s="51">
        <f t="shared" si="186"/>
        <v>167758.55999999965</v>
      </c>
      <c r="F645" s="52">
        <f t="shared" si="119"/>
        <v>183.83135848441668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178161.47</v>
      </c>
      <c r="E647" s="243">
        <v>127190.27</v>
      </c>
      <c r="F647" s="57">
        <f t="shared" si="119"/>
        <v>71.390447103966977</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379827.4</v>
      </c>
      <c r="E649" s="242">
        <v>493692.9</v>
      </c>
      <c r="F649" s="52">
        <f t="shared" ref="F649:F724" si="188">IF(D649&lt;&gt;0,IF(E649/D649&gt;=100,"&gt;&gt;100",E649/D649*100),"-")</f>
        <v>129.97822168700836</v>
      </c>
    </row>
    <row r="650" spans="1:6" ht="12.75" customHeight="1" x14ac:dyDescent="0.2">
      <c r="A650" s="53" t="s">
        <v>1296</v>
      </c>
      <c r="B650" s="85" t="s">
        <v>1297</v>
      </c>
      <c r="C650" s="50" t="s">
        <v>1296</v>
      </c>
      <c r="D650" s="242">
        <v>2474014.0499999998</v>
      </c>
      <c r="E650" s="242">
        <v>1298293.3</v>
      </c>
      <c r="F650" s="52">
        <f t="shared" si="188"/>
        <v>52.477199957696286</v>
      </c>
    </row>
    <row r="651" spans="1:6" ht="12.75" customHeight="1" x14ac:dyDescent="0.2">
      <c r="A651" s="53" t="s">
        <v>1298</v>
      </c>
      <c r="B651" s="85" t="s">
        <v>1299</v>
      </c>
      <c r="C651" s="50" t="s">
        <v>1298</v>
      </c>
      <c r="D651" s="242">
        <v>2663927.75</v>
      </c>
      <c r="E651" s="242">
        <v>1619986.17</v>
      </c>
      <c r="F651" s="52">
        <f t="shared" si="188"/>
        <v>60.811940939464293</v>
      </c>
    </row>
    <row r="652" spans="1:6" ht="24" x14ac:dyDescent="0.2">
      <c r="A652" s="53">
        <v>11</v>
      </c>
      <c r="B652" s="85" t="s">
        <v>1300</v>
      </c>
      <c r="C652" s="50" t="s">
        <v>1301</v>
      </c>
      <c r="D652" s="51">
        <f t="shared" ref="D652:E652" si="189">+D649+D650-D651</f>
        <v>189913.69999999972</v>
      </c>
      <c r="E652" s="51">
        <f t="shared" si="189"/>
        <v>172000.03000000026</v>
      </c>
      <c r="F652" s="52">
        <f t="shared" si="188"/>
        <v>90.567468276380552</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72</v>
      </c>
      <c r="E654" s="262">
        <v>76</v>
      </c>
      <c r="F654" s="52">
        <f t="shared" si="188"/>
        <v>105.55555555555556</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72</v>
      </c>
      <c r="E656" s="262">
        <v>76</v>
      </c>
      <c r="F656" s="52">
        <f t="shared" si="188"/>
        <v>105.55555555555556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675306.48</v>
      </c>
      <c r="E675" s="242">
        <v>738059.78</v>
      </c>
      <c r="F675" s="52">
        <f t="shared" si="188"/>
        <v>109.29256594724221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47942.21</v>
      </c>
      <c r="E694" s="242">
        <v>59038.53</v>
      </c>
      <c r="F694" s="52">
        <f t="shared" si="188"/>
        <v>123.14519918877332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1208.1099999999999</v>
      </c>
      <c r="E696" s="242"/>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2017.17</v>
      </c>
      <c r="F716" s="52" t="str">
        <f t="shared" si="188"/>
        <v>-</v>
      </c>
    </row>
    <row r="717" spans="1:6" ht="12.75" customHeight="1" x14ac:dyDescent="0.2">
      <c r="A717" s="53">
        <v>31215</v>
      </c>
      <c r="B717" s="85" t="s">
        <v>1413</v>
      </c>
      <c r="C717" s="50" t="s">
        <v>1414</v>
      </c>
      <c r="D717" s="242">
        <v>1928.65</v>
      </c>
      <c r="E717" s="242">
        <v>1439.57</v>
      </c>
      <c r="F717" s="52">
        <f t="shared" si="188"/>
        <v>74.641329427319619</v>
      </c>
    </row>
    <row r="718" spans="1:6" ht="12.75" customHeight="1" x14ac:dyDescent="0.2">
      <c r="A718" s="53">
        <v>32121</v>
      </c>
      <c r="B718" s="85" t="s">
        <v>1415</v>
      </c>
      <c r="C718" s="50" t="s">
        <v>1416</v>
      </c>
      <c r="D718" s="242">
        <v>15062.65</v>
      </c>
      <c r="E718" s="242">
        <v>18581.580000000002</v>
      </c>
      <c r="F718" s="52">
        <f t="shared" si="188"/>
        <v>123.36195822116296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1565.92</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12289.06</v>
      </c>
      <c r="E722" s="242">
        <v>8367.1</v>
      </c>
      <c r="F722" s="52">
        <f t="shared" si="188"/>
        <v>68.085760831178305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90135.53</v>
      </c>
      <c r="E724" s="242">
        <v>67984</v>
      </c>
      <c r="F724" s="52">
        <f t="shared" si="188"/>
        <v>75.424197317084619</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2076.23</v>
      </c>
      <c r="E726" s="242">
        <v>4101.8500000000004</v>
      </c>
      <c r="F726" s="52">
        <f t="shared" si="190"/>
        <v>197.56240878900701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3815.78</v>
      </c>
      <c r="E824" s="242"/>
      <c r="F824" s="52">
        <f t="shared" si="190"/>
        <v>0</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307143.65999999997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1642716.04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1627960.05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940589.67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678255.4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653.44000000000005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8461.5400000000009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14755.99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1795156.6900000002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1642196.1800000002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936541.15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695321.09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774.87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9559.07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152960.51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154703.00999999978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154703.00999999998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154430.57999999999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272.43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6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0</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19394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0</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Adriana</cp:lastModifiedBy>
  <cp:lastPrinted>2023-07-06T17:03:51Z</cp:lastPrinted>
  <dcterms:created xsi:type="dcterms:W3CDTF">2022-04-01T05:14:30Z</dcterms:created>
  <dcterms:modified xsi:type="dcterms:W3CDTF">2023-07-06T17:04:46Z</dcterms:modified>
</cp:coreProperties>
</file>